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75" yWindow="900" windowWidth="27495" windowHeight="9075" tabRatio="703"/>
  </bookViews>
  <sheets>
    <sheet name="Все направления обучения" sheetId="1" r:id="rId1"/>
    <sheet name="Журналистика" sheetId="2" r:id="rId2"/>
    <sheet name="Свободные искусства и науки" sheetId="4" r:id="rId3"/>
    <sheet name="Социология и МО" sheetId="3" r:id="rId4"/>
    <sheet name="Экономика" sheetId="5" r:id="rId5"/>
    <sheet name="Филос Биол ИНоЗ Комп.науки и СП" sheetId="6" r:id="rId6"/>
    <sheet name="Филология Востоковедение" sheetId="7" r:id="rId7"/>
  </sheets>
  <definedNames>
    <definedName name="_xlnm._FilterDatabase" localSheetId="0" hidden="1">'Все направления обучения'!$A$1:$O$121</definedName>
    <definedName name="_xlnm._FilterDatabase" localSheetId="1" hidden="1">Журналистика!$A$1:$O$6</definedName>
    <definedName name="_xlnm._FilterDatabase" localSheetId="2" hidden="1">'Свободные искусства и науки'!$A$1:$P$1</definedName>
    <definedName name="_xlnm._FilterDatabase" localSheetId="3" hidden="1">'Социология и МО'!$A$1:$Q$18</definedName>
  </definedNames>
  <calcPr calcId="145621"/>
</workbook>
</file>

<file path=xl/calcChain.xml><?xml version="1.0" encoding="utf-8"?>
<calcChain xmlns="http://schemas.openxmlformats.org/spreadsheetml/2006/main">
  <c r="A17" i="3" l="1"/>
  <c r="A16" i="3"/>
  <c r="A14" i="3"/>
  <c r="A12" i="3"/>
  <c r="A11" i="3"/>
  <c r="A10" i="3"/>
  <c r="A9" i="3"/>
  <c r="A8" i="3"/>
  <c r="A7" i="3"/>
  <c r="A6" i="3"/>
  <c r="A5" i="3"/>
  <c r="A4" i="3"/>
  <c r="A3" i="3"/>
  <c r="A2" i="3"/>
</calcChain>
</file>

<file path=xl/comments1.xml><?xml version="1.0" encoding="utf-8"?>
<comments xmlns="http://schemas.openxmlformats.org/spreadsheetml/2006/main">
  <authors>
    <author/>
  </authors>
  <commentList>
    <comment ref="M75" authorId="0">
      <text>
        <r>
          <rPr>
            <sz val="10"/>
            <color rgb="FF000000"/>
            <rFont val="Arial"/>
            <family val="2"/>
            <charset val="204"/>
          </rPr>
          <t>Значение изменено респондентом.</t>
        </r>
      </text>
    </comment>
    <comment ref="N75" authorId="0">
      <text>
        <r>
          <rPr>
            <sz val="10"/>
            <color rgb="FF000000"/>
            <rFont val="Arial"/>
            <family val="2"/>
            <charset val="204"/>
          </rPr>
          <t>Значение изменено респондентом.</t>
        </r>
      </text>
    </comment>
  </commentList>
</comments>
</file>

<file path=xl/sharedStrings.xml><?xml version="1.0" encoding="utf-8"?>
<sst xmlns="http://schemas.openxmlformats.org/spreadsheetml/2006/main" count="2119" uniqueCount="710">
  <si>
    <t>Not Available</t>
  </si>
  <si>
    <t>Available</t>
  </si>
  <si>
    <t>Université de Picardie Jules Verne</t>
  </si>
  <si>
    <t>www.u-picardie.fr</t>
  </si>
  <si>
    <t>B1</t>
  </si>
  <si>
    <t>Some courses are available but not enought to get enough credits</t>
  </si>
  <si>
    <t>Universidade de São Paulo</t>
  </si>
  <si>
    <t>www.usp.br/internationaloffice</t>
  </si>
  <si>
    <t>The School of Architecture and Urbanism (Faculdade de Arquitetura e Urbanismo – FAU) and the School of Economics, Business and Accountancy (Faculdade de Economia, Administração e Contabilidade – FEA) receive each semester a large number of applications.  Therefore, applications to such schools will be analyzed in accordance to existing academic agreements between USP and its partners, as well as between direct academic agreements between the schools. We highly recommend students interested in attending classes of such areas to verify the possibility of exchange programs in other campuses of USP.</t>
  </si>
  <si>
    <t>More information available at http://www.usp.br/internationaloffice/en/index.php/admissions/undergraduate/exchange-student</t>
  </si>
  <si>
    <t>Stony Brook University</t>
  </si>
  <si>
    <t>http://www.stonybrook.edu/commcms/studyabroad/</t>
  </si>
  <si>
    <t>Business/Accounting Classes can be selected from a list provided by the BUS Department. Health Science courses are restricted and Dance/Theater Arts courses will be limited.</t>
  </si>
  <si>
    <t>English</t>
  </si>
  <si>
    <t>TOEFL IBT 80, IELTS 6.5</t>
  </si>
  <si>
    <t>Carleton University</t>
  </si>
  <si>
    <t>https://carleton.ca/isso/</t>
  </si>
  <si>
    <t>https://carleton.ca/isso/new-students/incoming-students/selecting-courses/</t>
  </si>
  <si>
    <t xml:space="preserve">    Undergraduate Students:         Internet Based TOEFL (iBT): 86 (minimum of 22 in writing and speaking, 20 in reading and listening)         IELTS: 6.5 (minimum of 6.0 in each band)         CAEL: 70         CEFR: Level C1 or C2     Graduate Students:         Internet Based TOEFL (iBT/ Next Generation): 100 (minimum of 25 in writing, speaking, reading and listening)         Paper Based TOEFL (PBT): 580         IELTS: 8.0 (minimum of 7.5 in each band)         CAEL: 70         CEFR: Level C2         Pearson Test of English (PTE)(Academic): 60 overall (minimum 60 in each Communicative Skill)</t>
  </si>
  <si>
    <t>https://carleton.ca/isso/arrival-checklist/</t>
  </si>
  <si>
    <t>National Chengchi University (NCCU)</t>
  </si>
  <si>
    <t>http://oic.nccu.edu.tw/bin/home.php?Lang=en</t>
  </si>
  <si>
    <t>Note: 1. IMBA courses (code 933) are not available to exchange students. 2. Extended Minor Course with credit fee will not be available to exchange students 3. The English-taught courses are limited for doctoral students. Please see the course list before considering the exchange program.</t>
  </si>
  <si>
    <t>TOEFL iBT 79-80 / IELTS 6.0 / TOEIC 700 / CEFR B2</t>
  </si>
  <si>
    <t>Thammasat University</t>
  </si>
  <si>
    <t>http://inter.tu.ac.th/</t>
  </si>
  <si>
    <t>Sophia University</t>
  </si>
  <si>
    <t>http://www.sophia.ac.jp/eng/e_top</t>
  </si>
  <si>
    <t xml:space="preserve">FLA (Faculty of Liberal Arts) core courses(Basic Skills, English Composition, Public Speaking, Thinking Process), Language courses(except Japanese), labatory course in the Faculty of Science and Technology,  and Studies in Christian Humanism courses are NOT open to exchange students. </t>
  </si>
  <si>
    <t>JLPT N1 level</t>
  </si>
  <si>
    <t>http://www.sophia.ac.jp/eng/admissions/exchangeprograms</t>
  </si>
  <si>
    <t>Otto von Guericke University Magdeburg</t>
  </si>
  <si>
    <t>www.ovgu.de</t>
  </si>
  <si>
    <t>German</t>
  </si>
  <si>
    <t>B2</t>
  </si>
  <si>
    <t>C1</t>
  </si>
  <si>
    <t>University of Oslo</t>
  </si>
  <si>
    <t>http://www.uio.no/english/studies/admission/exchange/</t>
  </si>
  <si>
    <t>Tomas Bata University in Zlín</t>
  </si>
  <si>
    <t>http://www.utb.cz/index.php?lang=2</t>
  </si>
  <si>
    <t>http://www.utb.cz/international/exchange-incoming-students</t>
  </si>
  <si>
    <t>University of Erfurt</t>
  </si>
  <si>
    <t>www.uni-erfurt.de</t>
  </si>
  <si>
    <t>Public Policy</t>
  </si>
  <si>
    <t>very few number of English taught courses, level B2</t>
  </si>
  <si>
    <t>University of Bern</t>
  </si>
  <si>
    <t>www.unibe.ch</t>
  </si>
  <si>
    <t>www.incoming.unibe.ch</t>
  </si>
  <si>
    <t>www.uantwerpen.be/internationalexchange</t>
  </si>
  <si>
    <t>https://www.uantwerpen.be/en/education/international/international-students/exchange-students/study-information/courses-learning-agreement/course-overview/</t>
  </si>
  <si>
    <t>University of Tartu</t>
  </si>
  <si>
    <t>http://www.ut.ee/en</t>
  </si>
  <si>
    <t>Faculty of Medicine is quite closed, but they are still offering courses.</t>
  </si>
  <si>
    <t>Leipzig University</t>
  </si>
  <si>
    <t>http://www.uni-leipzig.de/</t>
  </si>
  <si>
    <t>http://gesi.sozphil.uni-leipzig.de/masters/globalstudies/ (matter of discussion)</t>
  </si>
  <si>
    <t>Università degli studi di Salerno</t>
  </si>
  <si>
    <t>http://web.unisa.it/home</t>
  </si>
  <si>
    <t>http://web.unisa.it/uploads/rescue/196/21/English-Guide.pdf</t>
  </si>
  <si>
    <t>Universiti Brunei Darussalam (UBD)</t>
  </si>
  <si>
    <t>www.ubd.edu.bn</t>
  </si>
  <si>
    <t>Postgraduate courses and Malay Medium courses</t>
  </si>
  <si>
    <t>IELTS 6.0 or TOEFL 550</t>
  </si>
  <si>
    <t>Hokkaido University</t>
  </si>
  <si>
    <t>https://www.global.hokudai.ac.jp/</t>
  </si>
  <si>
    <t>SAS for graduate/undergraduate: Equivalent to JLPT level N2 or higher (preferably native level) *depending on a graduate school. SRS for graduate: English or Japanese fluency in order to communicate with academic supervisor HUSTEP: Non-native English speakers must have a score of at least TOEFL iBT 79 or IELTS 6.5. JLCSP: Applicants should have N3 (or higher) on the Japanese Language Proficiency Test (JLPT) or the equivalent at the time of application.</t>
  </si>
  <si>
    <t>www.postech.ac.kr</t>
  </si>
  <si>
    <t>TOEFL iBT 79 or IELTS 6.0 or above</t>
  </si>
  <si>
    <t>Jagiellonian University</t>
  </si>
  <si>
    <t>www.uj.edu.pl</t>
  </si>
  <si>
    <t>University of Zurich</t>
  </si>
  <si>
    <t>www.uzh.ch/en</t>
  </si>
  <si>
    <t>- Human and Veterinary Medicine - Faculty of Arts and Social Sciences: no cross-level booking. - English Department (English Language and Literature): Students who are not enrolled in English Language and Literature at their home university may take up to two courses (must be lectures) offered by the English Department only: http://www.es.uzh.ch/en/studies/studyabroad/incoming.html - In some study fields, it is required to see the academic advisor in person shortly before or after lecture period starts. This applies to students who want to take courses in English Linguistics and Literature, Law, Psychology, and Political Science. - If students want to attend courses at ETH Zurich (one only!), they have to obtain the approval of your Exchange Student Advisor at the International Relations Office of the University of Zurich. Additionally, they have to be aware of the fact that the exams at ETH Zurich often take place in August (spring semester) and February (fall semester) which might cause problems for students who cannot stay in Zurich that long.</t>
  </si>
  <si>
    <t>B2 (C1 in German Language and Literature)</t>
  </si>
  <si>
    <t>Our Housing Office provides a limited amount of rooms to exchange students. We will send all accepted exchange students a link through which they can apply for a room. We cannot guarantee that everyone will receive a room who applies but students from overseas get priority.</t>
  </si>
  <si>
    <t>Utrecht University</t>
  </si>
  <si>
    <t>https://www.uu.nl/en/education/exchange-and-visiting-students</t>
  </si>
  <si>
    <t>English: B2 (for bachelor's), C1 (for master's)</t>
  </si>
  <si>
    <t>B2 (for bachelor's), C1 (for master's)</t>
  </si>
  <si>
    <t>Sungkyunkwan University</t>
  </si>
  <si>
    <t>http://www.skku.edu/eng_home/index.jsp</t>
  </si>
  <si>
    <t>University of Tampere</t>
  </si>
  <si>
    <t>http://www.uta.fi/en</t>
  </si>
  <si>
    <t>Faculty of Medicine has a very limited intake of exchange students</t>
  </si>
  <si>
    <t>In English: B2 on CEFR; C1 on CEFR for English majors</t>
  </si>
  <si>
    <t>B2 on CEFR, C1 on CEFR for English majors</t>
  </si>
  <si>
    <t>Accommodation administered by TOAS http://toas.fi/en/</t>
  </si>
  <si>
    <t>Hankuk University of Foreign Studies</t>
  </si>
  <si>
    <t xml:space="preserve">international.hufs.ac.kr </t>
  </si>
  <si>
    <t>international.hufs.ac.kr/</t>
  </si>
  <si>
    <t>Keimyung University</t>
  </si>
  <si>
    <t>https://www.kmu.ac.kr/english/</t>
  </si>
  <si>
    <t>Note: 1. Accommodation: General Hall is provided except meal plan, 2. Scholarship Possibilities: As Ministry of Education have asked universities to recommend some excellent exchange students to provide some scholarship during the stay, we may recommend your students if he or she is qualified</t>
  </si>
  <si>
    <t>the Above information can be subject to change with the number of exchange students, unexpected situation and others, but It can be mutually discussed in advance.</t>
  </si>
  <si>
    <t>Keio University</t>
  </si>
  <si>
    <t>http://www.ic.keio.ac.jp/en/study/exchange/</t>
  </si>
  <si>
    <t>http://www.ic.keio.ac.jp/en/study/exchange/courses/courses_available_for_exchange_students.html</t>
  </si>
  <si>
    <t>University of Vaasa</t>
  </si>
  <si>
    <t>www.uva.fi</t>
  </si>
  <si>
    <t>National Taiwan University of Science and Technology</t>
  </si>
  <si>
    <t>http://www.oia.ntust.edu.tw/files/11-1017-3856.php?Lang=en</t>
  </si>
  <si>
    <t>www.uef.fi</t>
  </si>
  <si>
    <t>Clinical Medicine, Department of Foreign Lnaguages and Translation Studies</t>
  </si>
  <si>
    <t>University of Latvia</t>
  </si>
  <si>
    <t>http://www.lu.lv/eng/</t>
  </si>
  <si>
    <t>http://www.lu.lv/eng/istudents/exchange/visas/ http://www.lu.lv/eng/services/accommodation/dormitories/</t>
  </si>
  <si>
    <t>Uppsala University</t>
  </si>
  <si>
    <t>www.uu.se</t>
  </si>
  <si>
    <t>http://www.uu.se/en/admissions/exchange/courses/</t>
  </si>
  <si>
    <t>Yerevan State University</t>
  </si>
  <si>
    <t>www.ysu.am</t>
  </si>
  <si>
    <t>Vytautas Magnus University</t>
  </si>
  <si>
    <t>http://www.vdu.lt/en/</t>
  </si>
  <si>
    <t>http://www.vdu.lt/en/studies/international-student-handbook/</t>
  </si>
  <si>
    <t>Kobe University</t>
  </si>
  <si>
    <t>http://www.kobe-u.ac.jp/en/</t>
  </si>
  <si>
    <t xml:space="preserve">It depends on courses. Please refer to course syllabus for further information. https://kym-syllabus.ofc.kobe-u.ac.jp/campussy/campussquare.do?_flowExecutionKey=_c0BB8FF24-A773-C0C1-FCD0-9A07962465D8_k4C964F3F-39D0-0CE5-6E47-E70DBC74BCF2 </t>
  </si>
  <si>
    <t xml:space="preserve">JLPT2 or higher is ideal to take courses conducted in Japanese. </t>
  </si>
  <si>
    <t>Yonsei University</t>
  </si>
  <si>
    <t>https://oia.yonsei.ac.kr/</t>
  </si>
  <si>
    <t>international.uni.wroc.pl</t>
  </si>
  <si>
    <t>Law</t>
  </si>
  <si>
    <t>PARIS SORBONNE UNIVERSITY</t>
  </si>
  <si>
    <t>http://www.paris-sorbonne.fr/</t>
  </si>
  <si>
    <t>https://www.europa-uni.de/de/index.html</t>
  </si>
  <si>
    <t>postgradual master programs (with tuition fees)</t>
  </si>
  <si>
    <t>https://www.europa-uni.de/en/internationales/Students/index.html</t>
  </si>
  <si>
    <t>City University of Hong Kong</t>
  </si>
  <si>
    <t>www.cityu.edu.hk</t>
  </si>
  <si>
    <t>IELTS 6.5 or TOEFL 79 (internet based test). Students who plan to take law courses should have IELTS 7 and TOEFL 100 (internet based test)</t>
  </si>
  <si>
    <t>On-campus accommodation is provided on a first-come, first-served basis.</t>
  </si>
  <si>
    <t>Institut Polytechnique UniLaSalle</t>
  </si>
  <si>
    <t>http://international.unilasalle.fr/</t>
  </si>
  <si>
    <t>http://international.unilasalle.fr please check in the section international students at unilasalle</t>
  </si>
  <si>
    <t>Radboud University</t>
  </si>
  <si>
    <t>www.ru.nl/english</t>
  </si>
  <si>
    <t>http://www.uni-potsdam.de/international/incoming/students/exchange.html</t>
  </si>
  <si>
    <t>University of Groningen</t>
  </si>
  <si>
    <t>www.rug.nl/let/mobilityoffice</t>
  </si>
  <si>
    <t>Seoul National University</t>
  </si>
  <si>
    <t>http://oia.snu.ac.kr</t>
  </si>
  <si>
    <t>http://www.uni-heidelberg.de/index_e.html</t>
  </si>
  <si>
    <t>https://www.uni-ulm.de/io/</t>
  </si>
  <si>
    <t>https://www.uni-ulm.de/en/study/study-at-ulm-university/study-programmes/</t>
  </si>
  <si>
    <t>Aberystwyth University</t>
  </si>
  <si>
    <t>Université de Fribourg</t>
  </si>
  <si>
    <t>www.unifr.ch</t>
  </si>
  <si>
    <t>University of Jyväskylä</t>
  </si>
  <si>
    <t>study.jyu.fi</t>
  </si>
  <si>
    <t>University of Amsterdam</t>
  </si>
  <si>
    <t>http://www.uva.nl/en/education/other-programmes/exchange/global-exchange/global-exchange-programme.html</t>
  </si>
  <si>
    <t>Outbound mobility email address: Global@uva.nl, Inbound mobility  email address: exchange-sts@uva.nl</t>
  </si>
  <si>
    <t>https://www.uni-hamburg.de/en.html</t>
  </si>
  <si>
    <t>Please refer to the regulations of the "DAAD Ostpartnerschaftsprogramm"; students will be nominated for the scholarship program when complete application documents are sent to the International Office of Universität Hamburg.</t>
  </si>
  <si>
    <t>Lund University</t>
  </si>
  <si>
    <t>www.lu.se</t>
  </si>
  <si>
    <t>Please check our Information sheet for 2017/2018</t>
  </si>
  <si>
    <t>Страна</t>
  </si>
  <si>
    <t>Франция</t>
  </si>
  <si>
    <t>Бразилия</t>
  </si>
  <si>
    <t>США</t>
  </si>
  <si>
    <t>Канада</t>
  </si>
  <si>
    <t>КНР (Тайвань)</t>
  </si>
  <si>
    <t>Тайланд</t>
  </si>
  <si>
    <t>Япония</t>
  </si>
  <si>
    <t>Германия</t>
  </si>
  <si>
    <t>Финляндия</t>
  </si>
  <si>
    <t>Литва</t>
  </si>
  <si>
    <t>Норвегия</t>
  </si>
  <si>
    <t>Испания</t>
  </si>
  <si>
    <t>Польша</t>
  </si>
  <si>
    <t>Швейцария</t>
  </si>
  <si>
    <t>Бельгия</t>
  </si>
  <si>
    <t>Эстония</t>
  </si>
  <si>
    <t>Италия</t>
  </si>
  <si>
    <t>Чехия</t>
  </si>
  <si>
    <t>Бруней</t>
  </si>
  <si>
    <t>Корея</t>
  </si>
  <si>
    <t>Латвия</t>
  </si>
  <si>
    <t>Швеция</t>
  </si>
  <si>
    <t>Армения</t>
  </si>
  <si>
    <t>КНР</t>
  </si>
  <si>
    <t>Голландия</t>
  </si>
  <si>
    <t>Уэльс</t>
  </si>
  <si>
    <t>Вуз - партнер</t>
  </si>
  <si>
    <t>Официальный сайт</t>
  </si>
  <si>
    <t>Квота</t>
  </si>
  <si>
    <t>Доступные области</t>
  </si>
  <si>
    <t>Основной язык преподавания</t>
  </si>
  <si>
    <t>Требуемый уровень языка</t>
  </si>
  <si>
    <t>Курсы на английском</t>
  </si>
  <si>
    <t>Требуемый уровень английского языка</t>
  </si>
  <si>
    <t>Курсы, доступные на английском языке</t>
  </si>
  <si>
    <t>Общежитие</t>
  </si>
  <si>
    <t>Стипендия</t>
  </si>
  <si>
    <t>Дополнительная информация</t>
  </si>
  <si>
    <t>Области, закрытые для участников программы академической мобильности</t>
  </si>
  <si>
    <t>Доступные курсы</t>
  </si>
  <si>
    <t>Дополнительная информация о финансовой поддержке</t>
  </si>
  <si>
    <t>Все направления обучения</t>
  </si>
  <si>
    <t>Не предоставляется</t>
  </si>
  <si>
    <t>University of Salzburg</t>
  </si>
  <si>
    <t>University of Graz</t>
  </si>
  <si>
    <t>Австрия</t>
  </si>
  <si>
    <t>Аргентина</t>
  </si>
  <si>
    <t>University of Austral</t>
  </si>
  <si>
    <t>University of Bremen</t>
  </si>
  <si>
    <t>Technical University of Munich</t>
  </si>
  <si>
    <t>European University Viadrina Frankfurt (Oder)</t>
  </si>
  <si>
    <t>Friedrich-Schiller University of Jena</t>
  </si>
  <si>
    <t>Free University of Berlin</t>
  </si>
  <si>
    <t>University of Hannover</t>
  </si>
  <si>
    <t>University of Ulm</t>
  </si>
  <si>
    <t>Ruprecht-Karls University of Heidelberg</t>
  </si>
  <si>
    <t>Ernst-Moritz-Arndt University of Greifswald</t>
  </si>
  <si>
    <t>University of Trier</t>
  </si>
  <si>
    <t>University of Hamburg</t>
  </si>
  <si>
    <t>University of Potsdam</t>
  </si>
  <si>
    <t>University of Paderborn</t>
  </si>
  <si>
    <t>University of Calabria</t>
  </si>
  <si>
    <t>University of Alcala</t>
  </si>
  <si>
    <t>Кипр</t>
  </si>
  <si>
    <t>University of Cyprus</t>
  </si>
  <si>
    <t>Capital Normal University</t>
  </si>
  <si>
    <t>Renmin University</t>
  </si>
  <si>
    <t>Fudan University</t>
  </si>
  <si>
    <t>Harbin University of Science and Technology</t>
  </si>
  <si>
    <t>КНР (Гонконг)</t>
  </si>
  <si>
    <t>Korea University</t>
  </si>
  <si>
    <t>Chungang University</t>
  </si>
  <si>
    <t>Pohang University of Science &amp; Technology (POSTECH)</t>
  </si>
  <si>
    <t>University Of Tromso</t>
  </si>
  <si>
    <t>University of Aveiro</t>
  </si>
  <si>
    <t>Португалия</t>
  </si>
  <si>
    <t>Уругвай</t>
  </si>
  <si>
    <t>University of Montevideo</t>
  </si>
  <si>
    <t>Lahti University of Applied Sciences</t>
  </si>
  <si>
    <t>University of Bordeaux</t>
  </si>
  <si>
    <t>Ecole Normale Superieure de Leon</t>
  </si>
  <si>
    <t>Хорватия</t>
  </si>
  <si>
    <t>University of Zagreb</t>
  </si>
  <si>
    <t>University of Geneva</t>
  </si>
  <si>
    <t>Stoсkholm University</t>
  </si>
  <si>
    <t>Kyushu University</t>
  </si>
  <si>
    <t>Waseda University</t>
  </si>
  <si>
    <t>Osaka University</t>
  </si>
  <si>
    <t>Osaka City University</t>
  </si>
  <si>
    <t>Tokio University</t>
  </si>
  <si>
    <t>https://www.uni-graz.at/en/</t>
  </si>
  <si>
    <t>https://www.uni-salzburg.at/index.php?id=52&amp;L=1</t>
  </si>
  <si>
    <r>
      <t>TOEFL iBT Certificate, with a minimum score of 79-80</t>
    </r>
    <r>
      <rPr>
        <sz val="11"/>
        <color rgb="FF000000"/>
        <rFont val="Times New Roman"/>
        <family val="1"/>
        <charset val="204"/>
      </rPr>
      <t>/</t>
    </r>
    <r>
      <rPr>
        <sz val="11"/>
        <color rgb="FF212121"/>
        <rFont val="Times New Roman"/>
        <family val="1"/>
        <charset val="204"/>
      </rPr>
      <t>Cambridge First Certificate B2</t>
    </r>
    <r>
      <rPr>
        <sz val="11"/>
        <color rgb="FF000000"/>
        <rFont val="Times New Roman"/>
        <family val="1"/>
        <charset val="204"/>
      </rPr>
      <t>/</t>
    </r>
    <r>
      <rPr>
        <sz val="11"/>
        <color rgb="FF212121"/>
        <rFont val="Times New Roman"/>
        <family val="1"/>
        <charset val="204"/>
      </rPr>
      <t>IELTS Certificate, with a minimum score of 6.5</t>
    </r>
  </si>
  <si>
    <t>Internet-based TOEFL score 88/IELTS 6,5/CAE Grade C</t>
  </si>
  <si>
    <t>TOEFL score must be a minimum of 550 in PBT, 213 in CBT, or 79 in IBT, IELTS 6</t>
  </si>
  <si>
    <t>KLAT level 4 / KLPT level 4 / TOPIK level 4</t>
  </si>
  <si>
    <t>TOPIK 3</t>
  </si>
  <si>
    <t>IELTS 5.0/TOEFL 60</t>
  </si>
  <si>
    <t>TOEFL 59-85(iBT)/IELTS 5.0-7.0.</t>
  </si>
  <si>
    <t>Toefl. Minimum score: paperbased 580, iBT 92 (minimum of 20 for each section) /IELTS. Minimum score: 6,5 (minimum of 6 for each section) /Cambridge CAE</t>
  </si>
  <si>
    <t>a Toefl test certificate with a score of at least 550 (paper based), 213 (computer based) or 79 points (internet based)/an IELTS test certificate with a score of at least 6.0/a Cambridge First Certificate in English (minimum level B2)/a TOEIC test with a minimum score of 670. The modules ‘Speaking and Writing' and ‘Listening and Reading' have to be successfully completed.</t>
  </si>
  <si>
    <t xml:space="preserve"> TOCFL Superior / HSK (Level 4)./B2</t>
  </si>
  <si>
    <t>B2 (Certificates are only required for students majoring business)</t>
  </si>
  <si>
    <t xml:space="preserve">B2 </t>
  </si>
  <si>
    <t>TOEFL iBT 79 / TOEFL ITP 550 / IELTS 6.0  / TOEIC 730 (For Graduate Program of Global Studies:)TOEFL iBT 100 / TOEFL PBT/ITP 600 / IELTS 7.0 / TOEIC 870</t>
  </si>
  <si>
    <t xml:space="preserve"> HUSTEP course must require at least TOEFL iBT 79 or IELTS 6.5.</t>
  </si>
  <si>
    <t>IAE Business School (MBA and EMBA)</t>
  </si>
  <si>
    <t>http://www.austral.edu.ar/international/</t>
  </si>
  <si>
    <t>HSK 6</t>
  </si>
  <si>
    <t>Предоставляется бесплатно</t>
  </si>
  <si>
    <t>Предоставляется</t>
  </si>
  <si>
    <t>Нет</t>
  </si>
  <si>
    <t>См. ограничения на сайте r.jyu.fi/courses</t>
  </si>
  <si>
    <t xml:space="preserve">www.incomings.uni-trier.de </t>
  </si>
  <si>
    <t>Предоставляется платно</t>
  </si>
  <si>
    <t xml:space="preserve">Австрия
</t>
  </si>
  <si>
    <t>http://www.fh-joanneum.at</t>
  </si>
  <si>
    <t>Журналистика</t>
  </si>
  <si>
    <t xml:space="preserve">Дания
</t>
  </si>
  <si>
    <t>http://www.dmjx.dk/international</t>
  </si>
  <si>
    <t xml:space="preserve">B2/TOEFL, IELTS </t>
  </si>
  <si>
    <t xml:space="preserve">Италия
</t>
  </si>
  <si>
    <t>http://www.unive.it</t>
  </si>
  <si>
    <t>Hamburg University of Applied Sciences</t>
  </si>
  <si>
    <t>https://www.haw-hamburg.de</t>
  </si>
  <si>
    <t>German/English</t>
  </si>
  <si>
    <t>Volda University College</t>
  </si>
  <si>
    <t>http://www.hivolda.no</t>
  </si>
  <si>
    <t>Adam Mickiewicz University in Poznan</t>
  </si>
  <si>
    <t>www.amu.edu.pl</t>
  </si>
  <si>
    <t>University of Göttingen</t>
  </si>
  <si>
    <t>www.uni-goettingen.de</t>
  </si>
  <si>
    <t>http://oia.cau.ac.kr</t>
  </si>
  <si>
    <t>www.uni-greifswald.de</t>
  </si>
  <si>
    <t>http://www.osaka-cu.ac.jp/en</t>
  </si>
  <si>
    <t>JLPT N2 level</t>
  </si>
  <si>
    <t>http://www.kyushu-u.ac.jp/en</t>
  </si>
  <si>
    <t>CBT 213/ PBT 550/ iBT 79 IELTS 6.0</t>
  </si>
  <si>
    <t>По запросу</t>
  </si>
  <si>
    <t>нет</t>
  </si>
  <si>
    <t xml:space="preserve">www.fu-berlin.de/exchangestudents </t>
  </si>
  <si>
    <t>http://www.uni-jena.de/</t>
  </si>
  <si>
    <t>http://www.tum.de</t>
  </si>
  <si>
    <t xml:space="preserve">http://www.korea.edu </t>
  </si>
  <si>
    <t>Medicine, Nursing, Pharmacy, Law, Teacher Education, Information Security and ALL graduate programs at the Business School</t>
  </si>
  <si>
    <t>www.fudan.edu.cn</t>
    <phoneticPr fontId="7" type="noConversion"/>
  </si>
  <si>
    <r>
      <t>M</t>
    </r>
    <r>
      <rPr>
        <sz val="10"/>
        <rFont val="Arial"/>
        <family val="2"/>
      </rPr>
      <t>edical School, Public Health Department, Pharmacy School,           MBA programs and some specific programs, such as ICES</t>
    </r>
  </si>
  <si>
    <t>Китайский</t>
  </si>
  <si>
    <t>www.fao.fudan.edu.cn/exchangin</t>
    <phoneticPr fontId="7" type="noConversion"/>
  </si>
  <si>
    <t>http://www.hit.edu.cn/</t>
    <phoneticPr fontId="6" type="noConversion"/>
  </si>
  <si>
    <t>HSK 4</t>
  </si>
  <si>
    <r>
      <t>IELTS 5.5</t>
    </r>
    <r>
      <rPr>
        <sz val="10"/>
        <rFont val="宋体"/>
        <family val="3"/>
        <charset val="134"/>
      </rPr>
      <t>，</t>
    </r>
    <r>
      <rPr>
        <sz val="10"/>
        <rFont val="Arial"/>
        <family val="2"/>
        <charset val="204"/>
      </rPr>
      <t>TOEFL 80</t>
    </r>
  </si>
  <si>
    <t xml:space="preserve">http://www.uni-hannover.de  </t>
  </si>
  <si>
    <t xml:space="preserve">http://www.international.uni-hannover.de/zimmervermittlung_hannover.html?&amp;L=1 </t>
  </si>
  <si>
    <t>http://www.uni-bremen.de/en</t>
  </si>
  <si>
    <t>http://www.uni-paderborn.de/</t>
  </si>
  <si>
    <t>http://www.uah.es/</t>
  </si>
  <si>
    <t>2 экономика/2 социология</t>
  </si>
  <si>
    <t>http://www.unical.it/portale/</t>
  </si>
  <si>
    <t>Экономика, социология</t>
  </si>
  <si>
    <t>См. "Доступные области"</t>
  </si>
  <si>
    <t>http://www.ucy.ac.cy</t>
  </si>
  <si>
    <t>http://www.ruc.edu.cn/en</t>
  </si>
  <si>
    <t>http://eng.cnu.edu.cn/index.htm</t>
  </si>
  <si>
    <t>https://en.uit.no/startsida</t>
  </si>
  <si>
    <t>https://en.uit.no/education/art?p_document_id=490106</t>
  </si>
  <si>
    <t>В2</t>
  </si>
  <si>
    <t>http://www.ua.pt/internationalstudent/home</t>
  </si>
  <si>
    <t>www.um.edu.uy/international</t>
  </si>
  <si>
    <t xml:space="preserve">www.lamk.fi </t>
  </si>
  <si>
    <t>Международный сертификат обязателен. Подробная информация по ссылке http://www.uva.fi/en/for/prospective/exchange/applying/</t>
  </si>
  <si>
    <t>http://www.ens-lyon.fr/en/</t>
  </si>
  <si>
    <t>http://www.u-bordeaux.com/</t>
  </si>
  <si>
    <t>http://www.unizg.hr/homepage/</t>
  </si>
  <si>
    <t>Хорватский</t>
  </si>
  <si>
    <t>http://www.unige.ch/</t>
  </si>
  <si>
    <t>http://www.su.se/</t>
  </si>
  <si>
    <t>IELTS: 6.0 overall with at least 5.5 in each of the four components</t>
  </si>
  <si>
    <t>TOEFL: PBT 550, iBT 79</t>
  </si>
  <si>
    <t>IELTS 6.5/TOEFL 90  is recommended but not a request</t>
  </si>
  <si>
    <t>TOEFL iBT 80+/IELTS 6.0</t>
  </si>
  <si>
    <t>JLPT N1 or N1 for iExPO Japanese-based program; N3-N4 for Maple language program</t>
  </si>
  <si>
    <t xml:space="preserve">http://www.osaka-u.ac.jp/en/ </t>
  </si>
  <si>
    <t>http://catalog.he.u-tokyo.ac.jp/ug-index?usep=true</t>
  </si>
  <si>
    <t>N1</t>
  </si>
  <si>
    <t>TOEFL (iBT) score of 90/ IELTS 6.5</t>
  </si>
  <si>
    <t>JLPT Level 1/2 (зависит от программы)</t>
  </si>
  <si>
    <t>TOEFL iBT 80+; IELTS 6.0+ (Зависит от программы)</t>
  </si>
  <si>
    <t>https://www.waseda.jp/top/en</t>
  </si>
  <si>
    <t>TOEFL	IBT 88 OR ABOVE (Not Compulsory)/В2</t>
  </si>
  <si>
    <t>KLAT	LEVEL 5 OR ABOVE (Not Compulsory)/В2</t>
  </si>
  <si>
    <t>Предоставляется на платной основе</t>
  </si>
  <si>
    <t>Доступны</t>
  </si>
  <si>
    <t>Чешский</t>
  </si>
  <si>
    <t>Эстонский</t>
  </si>
  <si>
    <t>Французский</t>
  </si>
  <si>
    <t>Английский</t>
  </si>
  <si>
    <t>Немецкий</t>
  </si>
  <si>
    <t>Шведский</t>
  </si>
  <si>
    <t>Корейский</t>
  </si>
  <si>
    <t>Польский</t>
  </si>
  <si>
    <t>Финский</t>
  </si>
  <si>
    <t>Испанский</t>
  </si>
  <si>
    <t>Итальянский</t>
  </si>
  <si>
    <t>Японский</t>
  </si>
  <si>
    <t>Португальский</t>
  </si>
  <si>
    <t>Голландский</t>
  </si>
  <si>
    <t>Норвежский</t>
  </si>
  <si>
    <t>Французский и немецкий</t>
  </si>
  <si>
    <t>Доступны (только магистерские курсы)</t>
  </si>
  <si>
    <t>Литовский</t>
  </si>
  <si>
    <t>Латвийский</t>
  </si>
  <si>
    <t>Японский (SAS/SRS for graduate/undergraduate) Английский/японский (SRS for graduate) Английский (HUSTEP) Японский (JLCSP)</t>
  </si>
  <si>
    <t>В зависимости от выбранной программы (SAS/SRS for graduate/undergraduate,SRS for graduate, HUSTEP,JLCSP)</t>
  </si>
  <si>
    <t xml:space="preserve">http://www.kuleuven.be </t>
  </si>
  <si>
    <t>международные отношения</t>
  </si>
  <si>
    <t>http://www.kuleuven.be/english/admissions/exchange/courses</t>
  </si>
  <si>
    <t>http://www.uni-magdeburg.de</t>
  </si>
  <si>
    <t xml:space="preserve">http://www.deusto.es </t>
  </si>
  <si>
    <t xml:space="preserve">http://www.deusto.es/cs/Satellite/estudiantes/en/international-4/incoming-students-0/exchange/academic-offer-0 </t>
  </si>
  <si>
    <t xml:space="preserve">http://www.deusto.es/cs/Satellite/estudiantes/en/international-4/incoming-students-0/exchange/academic-offer </t>
  </si>
  <si>
    <t xml:space="preserve">http://www.unibo.it  </t>
  </si>
  <si>
    <t xml:space="preserve">http://www.unibo.it/en/international/international-course-catalogue </t>
  </si>
  <si>
    <t xml:space="preserve">http://www.unibo.it/en/campus-forli/campus-services/accommodation-and-residences-forli </t>
  </si>
  <si>
    <t xml:space="preserve">http://www.qdbhu.edu.cn </t>
  </si>
  <si>
    <t>Материалы предоставляются при обращении</t>
  </si>
  <si>
    <t>Не доступны</t>
  </si>
  <si>
    <t>Нидерланды</t>
  </si>
  <si>
    <t>https://www.thehagueuniversity.com</t>
  </si>
  <si>
    <t xml:space="preserve">http://en.uw.edu.pl </t>
  </si>
  <si>
    <t xml:space="preserve">http://informatorects.uw.edu.pl/en/ </t>
  </si>
  <si>
    <t>Словакия</t>
  </si>
  <si>
    <t xml:space="preserve">https://www.umb.sk </t>
  </si>
  <si>
    <t>Словацкий</t>
  </si>
  <si>
    <t xml:space="preserve">http://www.euba.sk </t>
  </si>
  <si>
    <t>http://www.sciencespo-toulouse.fr</t>
  </si>
  <si>
    <t xml:space="preserve">http://www.sciencespo-toulouse.fr/home-english-version-589930.kjsp </t>
  </si>
  <si>
    <t xml:space="preserve">http://www.sciencespo.fr </t>
  </si>
  <si>
    <t>B2(бак)/С1(маг)</t>
  </si>
  <si>
    <t xml:space="preserve">https://www.sciencespo.fr/welcome/en/content/housing </t>
  </si>
  <si>
    <t>Sciences-Po, Strasbourg</t>
  </si>
  <si>
    <t xml:space="preserve">http://www.iep-strasbourg.fr </t>
  </si>
  <si>
    <t xml:space="preserve">http://www.iep-strasbourg.fr/en/international/coming-to-study-at-sciences-po/ </t>
  </si>
  <si>
    <t xml:space="preserve">http://www.sciencespo-lille.eu </t>
  </si>
  <si>
    <t xml:space="preserve">http://www.sciencespo-lille.eu/cours-ouverts-aux-etudiants-internationaux-en-echange-0 </t>
  </si>
  <si>
    <t xml:space="preserve">https://www.vse.cz </t>
  </si>
  <si>
    <t xml:space="preserve">http://ozs.vse.cz/english/incoming-students/exchange-programme/list-of-courses/ </t>
  </si>
  <si>
    <t xml:space="preserve">https://www.unisg.ch </t>
  </si>
  <si>
    <t>https://www.unisg.ch/en/studium/austauschprogramme</t>
  </si>
  <si>
    <t xml:space="preserve">https://www.unisg.ch/en/studium/austauschprogramme </t>
  </si>
  <si>
    <t xml:space="preserve">https://www.aber.ac.uk  </t>
  </si>
  <si>
    <t xml:space="preserve">https://www.aber.ac.uk/en/international/courses/ </t>
  </si>
  <si>
    <t>IELTS 6.0</t>
  </si>
  <si>
    <t>В2/IELST 5.5-6.5/TOEFL 80</t>
  </si>
  <si>
    <t xml:space="preserve">Экономика </t>
  </si>
  <si>
    <t>Technische Universität Ilmenau</t>
  </si>
  <si>
    <t xml:space="preserve">
английский</t>
  </si>
  <si>
    <t xml:space="preserve">Для бакалавриата: 
TOEFL  ≥80 ibt; IELTS 6.0
Для магистратуры:
 TOEFL  ≥90 ibt; IELTS 6.5
</t>
  </si>
  <si>
    <t>Медицинский факультет (Collegium Medicum)</t>
  </si>
  <si>
    <t>Фармакология/Joint degree programs</t>
  </si>
  <si>
    <t>Медицина и спорт</t>
  </si>
  <si>
    <t>Медицина, ветеринария</t>
  </si>
  <si>
    <t>Медицина, фармакология, health engineering</t>
  </si>
  <si>
    <t>Медицина</t>
  </si>
  <si>
    <t>Медицина и юриспруденция</t>
  </si>
  <si>
    <t>Ветеринария и медицина</t>
  </si>
  <si>
    <t>Платные магистерские программы</t>
  </si>
  <si>
    <t>См. "Доступные курсы"</t>
  </si>
  <si>
    <t>См. сайт https://carleton.ca/isso/new-students/incoming-students/courses-not-available/</t>
  </si>
  <si>
    <t>Юриспруденция, курсы иностранных языков</t>
  </si>
  <si>
    <t>См. "Информация о процедуре регистрации"</t>
  </si>
  <si>
    <t>Юриспруденция, медицина, фармакология</t>
  </si>
  <si>
    <t>Одонтология, медицина, питание, геология</t>
  </si>
  <si>
    <t>Медицина, стоматология</t>
  </si>
  <si>
    <t>Медицина, фармакология, стоматология</t>
  </si>
  <si>
    <t>University of Eastern Finland (Joensuu campus)</t>
  </si>
  <si>
    <t>Дэдлайн подачи заявки</t>
  </si>
  <si>
    <t>University of Antwerpen</t>
  </si>
  <si>
    <t>Università degli Studi di Siena</t>
  </si>
  <si>
    <t>https://en.unisi.it/international/international-exchange-students</t>
  </si>
  <si>
    <t>Дания</t>
  </si>
  <si>
    <t>University of Copenhagen</t>
  </si>
  <si>
    <t>studies.ku.dk/exchange and studies.ku.dk/welcome</t>
  </si>
  <si>
    <t>Cognition and Communication, Global Developement, Security Risk Management, Advanced Migration Studies, Applied Cultural Analysis</t>
  </si>
  <si>
    <t>Датский</t>
  </si>
  <si>
    <t>University of Jilin</t>
  </si>
  <si>
    <t>http://global.jlu.edu.cn</t>
  </si>
  <si>
    <t>Иран</t>
  </si>
  <si>
    <t>Персидский</t>
  </si>
  <si>
    <t>Информация о процедуре регистрации</t>
  </si>
  <si>
    <t>международные отношения, политология</t>
  </si>
  <si>
    <t>Дедлайн номинации</t>
  </si>
  <si>
    <t>https://www.tu-ilmenau.de/?29222&amp;L=1</t>
  </si>
  <si>
    <t xml:space="preserve">5
</t>
  </si>
  <si>
    <t>http://www.rug.nl/feb/education/exchange/admissionandapplication</t>
  </si>
  <si>
    <t>University of Economics in Bratislava</t>
  </si>
  <si>
    <t>Bochum University of Applied Sciences</t>
  </si>
  <si>
    <t>http://www.hochschule-bochum.de/</t>
  </si>
  <si>
    <t>Restricted to the Department of Business &amp; Management</t>
  </si>
  <si>
    <t>Kindai University</t>
  </si>
  <si>
    <t>JLPT N2 or higher</t>
  </si>
  <si>
    <t>http://www.kindai.ac.jp/english/pdf/prospective.pdf</t>
  </si>
  <si>
    <t>http://www.kindai.ac.jp/english/index.html</t>
  </si>
  <si>
    <t>TOEFL iBT 61 or equivalent</t>
  </si>
  <si>
    <t>Toefl Ibit 88/Ielts 6,5</t>
  </si>
  <si>
    <t>University of Turku</t>
  </si>
  <si>
    <t>http://www.utu.fi/en/</t>
  </si>
  <si>
    <t>University of Rome Tor Vergata</t>
  </si>
  <si>
    <t>http://web.uniroma2.it/home</t>
  </si>
  <si>
    <t>University of Alicante</t>
  </si>
  <si>
    <t xml:space="preserve">http://sri.ua.es/movilidad/ </t>
  </si>
  <si>
    <t>http://www.chonbuk.ac.kr/kor/</t>
  </si>
  <si>
    <t>Возможность получения стипендии JF на конкурсной основе</t>
  </si>
  <si>
    <t>JASSO/Возможность получения стипендии JF на конкурсной основе</t>
  </si>
  <si>
    <t>Julius Maximilian University of Wuerzburg</t>
  </si>
  <si>
    <t>www.uni-wuerzburg.de</t>
  </si>
  <si>
    <t>https://www.uni-wuerzburg.de/en/international/studying-in-wuerzburg/exchange-students/</t>
  </si>
  <si>
    <t xml:space="preserve">Ludwig-Maximilians-Universität Munich (LMU) </t>
  </si>
  <si>
    <t>www.lsf.lmu.de</t>
  </si>
  <si>
    <t xml:space="preserve"> Business Administration, Medicine, Pharmacy and Veterinary Science</t>
  </si>
  <si>
    <t>Technische Universität Dresden</t>
  </si>
  <si>
    <t>www.tu-dresden.de</t>
  </si>
  <si>
    <t xml:space="preserve"> Faculty of Business and Economics</t>
  </si>
  <si>
    <t>Chonbuk National University</t>
  </si>
  <si>
    <t>Не предусмотрена</t>
  </si>
  <si>
    <t>Не предоставляется/We recommend students who need financial support to apply at the private foundation "Heyning Roelli": http://www.heyning-roelli-stiftung.ch/zweck_zielgruppe_en_page3.html</t>
  </si>
  <si>
    <t>Sharif University of Technology</t>
  </si>
  <si>
    <t>http://www.en.sharif.edu/</t>
  </si>
  <si>
    <t>Евразийский Национальный Университет им. Льва Гумилева</t>
  </si>
  <si>
    <t>Казахстан</t>
  </si>
  <si>
    <t>http://www.enu.kz</t>
  </si>
  <si>
    <t>Казахский, русский</t>
  </si>
  <si>
    <t>Возможность получения стипендии JF на конкурсной основе; SAS/SRS: Not provided HUSTEP(Full year and Half year course) and JLCSP (Half year course only): JASSO scholarship, JPY80,000 per month, application deadline is the same as the application for the program, * only limited number of student JLCSP(Full year course only): MEXT, JPY117,000 per month, application deadline is the same as the application for the program, *Please note that the scholarship is highly competitive</t>
  </si>
  <si>
    <t>FH Joanneum GmbH</t>
  </si>
  <si>
    <t>On request</t>
  </si>
  <si>
    <t>Danish school of media and journalism</t>
  </si>
  <si>
    <t>Ca' Foscari University of Venice</t>
  </si>
  <si>
    <t>http://www.uni-magdeburg.de/unimagdeburg/en/Study/Study+Programmes/Study+Programmes+in+English-p-48822.html</t>
  </si>
  <si>
    <t>Возможность получения стипендии</t>
  </si>
  <si>
    <t>https://www.thehagueuniversity.com/programmes/other-courses/exchange-programmes/practical-information</t>
  </si>
  <si>
    <t>https://www.umb.sk/en/studies/information/all-study-programmes/</t>
  </si>
  <si>
    <t>https://admission.euba.sk/</t>
  </si>
  <si>
    <t xml:space="preserve">немецкий </t>
  </si>
  <si>
    <t>Accomodation provided only on a fee-payed basis</t>
  </si>
  <si>
    <t xml:space="preserve"> Ilmenau University of Technology</t>
  </si>
  <si>
    <t xml:space="preserve">B2 (обязателен для всех участников)
</t>
  </si>
  <si>
    <t>Not available</t>
  </si>
  <si>
    <t>словацкий</t>
  </si>
  <si>
    <t>http://old.euba.sk/erasmus</t>
  </si>
  <si>
    <t>Wuhan University</t>
  </si>
  <si>
    <t>http://admission.whu.edu.cn/en/?c=index</t>
  </si>
  <si>
    <t>Международные отношения, политология, полярные исследования</t>
  </si>
  <si>
    <t>Tsinghua University</t>
  </si>
  <si>
    <t>http://www.tsinghua.edu.cn/publish/thu2018en/index.html</t>
  </si>
  <si>
    <t>HSK 5</t>
  </si>
  <si>
    <t>Возможность получения стипендии Erasmus+</t>
  </si>
  <si>
    <t>Kanazawa University</t>
  </si>
  <si>
    <t>https://www.kanazawa-u.ac.jp/e/</t>
  </si>
  <si>
    <t>Sun Yat-sen University</t>
  </si>
  <si>
    <t>HSK5</t>
  </si>
  <si>
    <t>http://iso.sysu.edu.cn/en/index.html</t>
  </si>
  <si>
    <t>Nagoya University of Foregn Languages</t>
  </si>
  <si>
    <t>JLPT Level 2 для бакалавров, JLPT Level 1 для магистров</t>
  </si>
  <si>
    <t>https://www-e.nufs.ac.jp/interchange/incoming/</t>
  </si>
  <si>
    <t>Eotvos Lorand University</t>
  </si>
  <si>
    <t>Венгрия</t>
  </si>
  <si>
    <t>https://www.elte.hu/en/</t>
  </si>
  <si>
    <t>Венгерский</t>
  </si>
  <si>
    <t>University of Ghent</t>
  </si>
  <si>
    <t>https://www.ugent.be/en/education/programmesexchangestudents</t>
  </si>
  <si>
    <t>Только курсы Faculty of arts and philosophy (https://www.ugent.be/lw/en/exchange)</t>
  </si>
  <si>
    <t>University of Hohenheim</t>
  </si>
  <si>
    <t>https://www.uni-hohenheim.de/en/english</t>
  </si>
  <si>
    <t>Возможно получение стипендии Erasmus+</t>
  </si>
  <si>
    <t>B2 (Some English-taugh courses on Master Level (!) in the Faculty of Economics and Social Sciences, the Facutly of Business Administration, the Facutly of Mathematics, Informatics, and Natural Sciences)</t>
  </si>
  <si>
    <t>English-taught courses: TOEFL 80 (ibt) or 550 (pbt), IELTS 6.0 (all items above 6.0) (About 90 English-taught courses per semester: School of Economics, School of Management, School of International Relations and Public Affairs, School of Social Development and Public Policy, School of History, School of Philosophy, School of Chemistry, School of Environmental Science and etc.)</t>
  </si>
  <si>
    <t>B2 (Business School and School of Economics)</t>
  </si>
  <si>
    <t>B2 (for courses in English Language and Literature: http://www.es.uzh.ch/en/studies/studyabroad/incoming.html) (Faculty of Science, Business, Economics, Informatics, English Language and Literature, Political Science, Law (other subjects have a few courses taught in English as well, e.g. Sociology or Ethnology)</t>
  </si>
  <si>
    <t>Английский, есть курсы на русском</t>
  </si>
  <si>
    <t xml:space="preserve">More information can be found on our website: www.uantwerpen.be/internationalexchange </t>
  </si>
  <si>
    <t>1 (150 дней) бакалавриат, магистратура, аспирантура</t>
  </si>
  <si>
    <t>Medicine, Pharmacy, Dentistry</t>
  </si>
  <si>
    <t>Buisness and administration</t>
  </si>
  <si>
    <t>1 (магистратура)</t>
  </si>
  <si>
    <t>Toefl 79</t>
  </si>
  <si>
    <t>IELTS 6/Toefl 80</t>
  </si>
  <si>
    <t xml:space="preserve">Global Korea Scholarship/// Global Postechian Exchange Scholarship (GPES) will be available, so please contact Mr. Kiljong Yoo for more queries about the scholarship programs.  </t>
  </si>
  <si>
    <t>University of Wroclaw</t>
  </si>
  <si>
    <t>Возможно получение стипендии First+</t>
  </si>
  <si>
    <t>Возможно получение стипендии First+ (1 стипендия)</t>
  </si>
  <si>
    <t>Возможно предоставление бесплатного места в общежитии</t>
  </si>
  <si>
    <t>http://www.ic.keio.ac.jp/en/doc/keio_jasso_guide2019F.pdf</t>
  </si>
  <si>
    <t>2 (бакалавриат, магистратура, аспирантура)</t>
  </si>
  <si>
    <t>University of Beira Interior</t>
  </si>
  <si>
    <t>Political Science and Civics; 
Social Science, journalism and Information; Literature and Linguistics</t>
  </si>
  <si>
    <t>См. "Доступные област"</t>
  </si>
  <si>
    <t>Panteion University of Social and Political Sciences</t>
  </si>
  <si>
    <t>Греция</t>
  </si>
  <si>
    <t>1 (бакалавриат, магистратура, аспирантура)</t>
  </si>
  <si>
    <t>Греческий</t>
  </si>
  <si>
    <t>Political Sciences and Civics, Journalism and Information, Sociology and Cultrual Studies</t>
  </si>
  <si>
    <t>University of Birmingham</t>
  </si>
  <si>
    <t>Великобритания</t>
  </si>
  <si>
    <t>IELTS 6.5 (подробнее см. информацию по ссылке https://www.birmingham.ac.uk/undergraduate/requirements/international/index.aspx)</t>
  </si>
  <si>
    <t>https://www.ubi.pt/en/</t>
  </si>
  <si>
    <t>https://www.panteion.gr/index.php/en/</t>
  </si>
  <si>
    <t>https://www.birmingham.ac.uk/index.aspx</t>
  </si>
  <si>
    <t>1 (окончательный выбор кандидатов осуществляется принимающей стороной)</t>
  </si>
  <si>
    <t>Дэдлайн номинации</t>
  </si>
  <si>
    <t>Бард Колледж</t>
  </si>
  <si>
    <t>http://www.bard.edu/about/</t>
  </si>
  <si>
    <t>http://www.bard.edu/undergraduate/courses/</t>
  </si>
  <si>
    <t>ангийский</t>
  </si>
  <si>
    <t>Возможность получения стипенди</t>
  </si>
  <si>
    <t>Только для студентов бакалавриата 3 года обучения</t>
  </si>
  <si>
    <t>Якобс Университет</t>
  </si>
  <si>
    <t>https://www.jacobs-university.de/</t>
  </si>
  <si>
    <t>https://www.jacobs-university.de/study/undergraduate/programs</t>
  </si>
  <si>
    <t>английский/немецкий</t>
  </si>
  <si>
    <t>Университетский колледж Утрехта</t>
  </si>
  <si>
    <t>https://www.uu.nl/en</t>
  </si>
  <si>
    <t>https://www.uu.nl/bachelors/en</t>
  </si>
  <si>
    <t>английский</t>
  </si>
  <si>
    <t>24 in ‘writing’
- IELTS: 7.0, with at least 7.0 in each of the four components
- Cambridge Certificate of Advanced English (CAE): grade A
- Cambridge Certificate of proficiency in English (CPE): grade C</t>
  </si>
  <si>
    <t>Yamanashi Gakui University</t>
  </si>
  <si>
    <t>https://www.icla.ygu.ac.jp/en/</t>
  </si>
  <si>
    <t>https://www.icla.ygu.ac.jp/en/academics/index2.html</t>
  </si>
  <si>
    <t>2</t>
  </si>
  <si>
    <t xml:space="preserve">Возможность получения стипендии Erasmus+ </t>
  </si>
  <si>
    <t>Saimaa University of Applied Sciences</t>
  </si>
  <si>
    <t>https://www.saimia.fi/en-fi/</t>
  </si>
  <si>
    <t>cоциология</t>
  </si>
  <si>
    <t>https://www.saimia.fi/en-fi/international/incoming-exchange-students/courses</t>
  </si>
  <si>
    <t>2 Erasmus+ (бакалавриат, магистратура) + 2 Erasmus+ (аспирантра, 23 дня)</t>
  </si>
  <si>
    <t>1 (бакалавриат)+ 2 (магистратура)</t>
  </si>
  <si>
    <t>Sungshin University</t>
  </si>
  <si>
    <t>https://www.hfg-karlsruhe.de/en/international/incomings/erasmus/</t>
  </si>
  <si>
    <t>Karlsruhe University of Arts and Design</t>
  </si>
  <si>
    <t>Arts and Design</t>
  </si>
  <si>
    <t>TU Dortmund University</t>
  </si>
  <si>
    <t>http://www.aaa.tu-dortmund.de/cms/en/International_Students/Exchange_Students__US_Exchange___ISEP___Other/index.html</t>
  </si>
  <si>
    <t>University of Indonesia</t>
  </si>
  <si>
    <t>Индонезия</t>
  </si>
  <si>
    <t>https://international.ui.ac.id/</t>
  </si>
  <si>
    <t>Индонезийский</t>
  </si>
  <si>
    <t>Beijing Normal University</t>
  </si>
  <si>
    <t>http://international.english.bnu.edu.cn/gjjl/index.htm</t>
  </si>
  <si>
    <t>University of Nis</t>
  </si>
  <si>
    <t>Сербия</t>
  </si>
  <si>
    <t>English language and literature/Serbian Language and Literature</t>
  </si>
  <si>
    <t>Сербский</t>
  </si>
  <si>
    <t>https://www.ni.ac.rs/en/</t>
  </si>
  <si>
    <t xml:space="preserve">Universite de Versailles Saint-Quentin-en-Yvelines </t>
  </si>
  <si>
    <t>http://www.uvsq.fr/welcome-to-uvsq-406434.kjsp?RH=VF&amp;RF=EN</t>
  </si>
  <si>
    <t>51.03.01 «Культурология» (шифр образовательной программы СВ.5041.2018 «Культура Германии</t>
  </si>
  <si>
    <t>University of Heidelberg</t>
  </si>
  <si>
    <t>https://www.uni-heidelberg.de/</t>
  </si>
  <si>
    <t>Философия, немецкий как иностранный</t>
  </si>
  <si>
    <t>да</t>
  </si>
  <si>
    <t>STIBET от DAAD 300 евро/месяц, оплата немецкой стороной интенсивного курса немецкого</t>
  </si>
  <si>
    <t>«Комплексное изучение окружающей среды полярных регионов (CORELIS)» по направлению 05.04.06 «Экология и природопользование» (шифр образовательной программы ВМ.5710.2018)</t>
  </si>
  <si>
    <t>Institut Polytchnique UniLaSalle</t>
  </si>
  <si>
    <t>https://www.unilasalle.fr/</t>
  </si>
  <si>
    <t>6+3(практика)</t>
  </si>
  <si>
    <t>Геология, экология, геоэкология, гидрология</t>
  </si>
  <si>
    <t>French</t>
  </si>
  <si>
    <t xml:space="preserve">Erasmus+ 107: 650 EUR per month, 5 months, 275 EUR travel grant, deadline of application as the exchange application. </t>
  </si>
  <si>
    <t>Компьтерные науки и современное программирование</t>
  </si>
  <si>
    <t>НИЦ "Высшая школа экаонимики"</t>
  </si>
  <si>
    <t>РФ</t>
  </si>
  <si>
    <t>https://www.hse.ru/</t>
  </si>
  <si>
    <t>Математика</t>
  </si>
  <si>
    <t>Русский</t>
  </si>
  <si>
    <t>не уточняется</t>
  </si>
  <si>
    <t>Программа аспирантуры Философия, этика, религиоведение</t>
  </si>
  <si>
    <t>Школа Св. Анны в Пизе</t>
  </si>
  <si>
    <t>https://www.santannapisa.it/en</t>
  </si>
  <si>
    <t>1 (3 месяца)</t>
  </si>
  <si>
    <t>Этика, философия</t>
  </si>
  <si>
    <t>Да</t>
  </si>
  <si>
    <t>Магистратура и аспирантура по направлению "Биология"</t>
  </si>
  <si>
    <t>Университет Пизы</t>
  </si>
  <si>
    <t>https://www.unipi.it/</t>
  </si>
  <si>
    <t>Биология</t>
  </si>
  <si>
    <t>4 + 1 Erasmus (бакалавриат, магистратура, аспирантура)</t>
  </si>
  <si>
    <t>В2 (JLPT strongly recommended)</t>
  </si>
  <si>
    <t xml:space="preserve">В2 </t>
  </si>
  <si>
    <t>Предполагаемый дэдлайн в рамках конкурса</t>
  </si>
  <si>
    <t>Университет Маквори</t>
  </si>
  <si>
    <t>Австралия</t>
  </si>
  <si>
    <t>http://www.mq.edu.au/</t>
  </si>
  <si>
    <t>Филология, Лингвистика</t>
  </si>
  <si>
    <t>-</t>
  </si>
  <si>
    <t>http://www.mq.edu.au/study/international-students/how-to-apply/english-language-requirements</t>
  </si>
  <si>
    <t>Предоставляется платно http://www.students.mq.edu.au/support/accommodation/home/</t>
  </si>
  <si>
    <t>Брюссельский Институт переводчиков (ISTI)</t>
  </si>
  <si>
    <t>http://ti.ulb.ac.be/fr.html</t>
  </si>
  <si>
    <t>Университет Сан-Паулу</t>
  </si>
  <si>
    <t>Университет Флоренции</t>
  </si>
  <si>
    <t>www.unifi.it</t>
  </si>
  <si>
    <t>Университет Вероны</t>
  </si>
  <si>
    <t xml:space="preserve">  www.univr.it</t>
  </si>
  <si>
    <t>магистратура</t>
  </si>
  <si>
    <t>Университет Перуджи</t>
  </si>
  <si>
    <t xml:space="preserve">  www.unipg.it</t>
  </si>
  <si>
    <t>Университет Кан-Нормандия</t>
  </si>
  <si>
    <t>http://www.unicaen.fr/</t>
  </si>
  <si>
    <t>Бесплатно</t>
  </si>
  <si>
    <t xml:space="preserve">Университет Ренн II Верхней Бретани </t>
  </si>
  <si>
    <t xml:space="preserve">  www.univ-rennes2.fr</t>
  </si>
  <si>
    <t>Новое соглашение еще не подписано</t>
  </si>
  <si>
    <t xml:space="preserve">Университет Масарика </t>
  </si>
  <si>
    <t xml:space="preserve">  
www.muni.cz</t>
  </si>
  <si>
    <t>1 год,       1 месяц, 1 семестр</t>
  </si>
  <si>
    <t>Токийский университет международных исследований</t>
  </si>
  <si>
    <t>https://e-apply.jp/n/tufs-4</t>
  </si>
  <si>
    <t>Филология, Лингвистика. Востоковедение и африканистика</t>
  </si>
  <si>
    <t xml:space="preserve">Japanese Language Proficiency Test (JLPT) N1 or N2 </t>
  </si>
  <si>
    <t>English: TOEFL - iBT71 (CBT197, PBT530), IELTS - 6.0, Cambridge CAE - Grade C, or Cambridge CPE - Grade C</t>
  </si>
  <si>
    <t>Университет Киото Санге</t>
  </si>
  <si>
    <t xml:space="preserve">  www.kyoto-su.ac.jp</t>
  </si>
  <si>
    <t>J-CAT (от 70)             B2</t>
  </si>
  <si>
    <t>Цукубский университет</t>
  </si>
  <si>
    <t>http://www.tsukuba.ac.jp/en/</t>
  </si>
  <si>
    <t>Востоковедение и африканистика</t>
  </si>
  <si>
    <t xml:space="preserve">Институт Иностранных языков Нанькайского университета </t>
  </si>
  <si>
    <t>nankai.edu.cn</t>
  </si>
  <si>
    <t>любой</t>
  </si>
  <si>
    <t>Университет Хосея</t>
  </si>
  <si>
    <t>http://www.hosei.ac.jp/</t>
  </si>
  <si>
    <t>N2/B1</t>
  </si>
  <si>
    <t>Шанхайская Академия общественных наук</t>
  </si>
  <si>
    <t>http://english.sass.org.cn:8001/index.jhtml</t>
  </si>
  <si>
    <t>Востоковедение, "Современный Китай"</t>
  </si>
  <si>
    <t>Возможно получение стипендии JF на конкурсной основе</t>
  </si>
  <si>
    <t>Университет штата Юта</t>
  </si>
  <si>
    <t>http://www.usu.edu/</t>
  </si>
  <si>
    <t>http://catalog.usu.edu/ </t>
  </si>
  <si>
    <t>https://study.usu.edu/requirements/</t>
  </si>
  <si>
    <t>Предоставляется платно http://www.usu.edu/housing/</t>
  </si>
  <si>
    <t>University of Bergen</t>
  </si>
  <si>
    <t>История/Филология, лингвистика</t>
  </si>
  <si>
    <t>University of Edinburg</t>
  </si>
  <si>
    <t>Минимальные требования IELTS 6.5 (minimum 5.5 in each component)/TOEFL iBT 92 (or above with 20 in each section) Внимание! Для некоторых программ требования могут быть выше!</t>
  </si>
  <si>
    <t>https://www.ed.ac.uk/global/study-abroad/study-options/international-exchange</t>
  </si>
  <si>
    <t>https://www.uib.no/en</t>
  </si>
  <si>
    <t>18.10.2019 (дэдлайн подачи заявки продлен до  28.10.2019)</t>
  </si>
  <si>
    <t>Universiity of Minho</t>
  </si>
  <si>
    <t>http://www.uminho.pt  </t>
  </si>
  <si>
    <t>18.09.2019 (дэдлайн подачи заявки продлен до 20 ноября 2019)</t>
  </si>
  <si>
    <t>2(магистратура)</t>
  </si>
  <si>
    <t>11.09.2019 (дэдлайн подачи заявки продлен до 20 ноября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</si>
</sst>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0"/>
      <color rgb="FF000000"/>
      <name val="Arial"/>
    </font>
    <font>
      <sz val="11"/>
      <color theme="1"/>
      <name val="Calibri"/>
      <family val="2"/>
      <charset val="204"/>
      <scheme val="minor"/>
    </font>
    <font>
      <sz val="11"/>
      <color theme="1"/>
      <name val="Calibri"/>
      <family val="2"/>
      <charset val="204"/>
      <scheme val="minor"/>
    </font>
    <font>
      <sz val="10"/>
      <name val="Arial"/>
      <family val="2"/>
      <charset val="204"/>
    </font>
    <font>
      <u/>
      <sz val="10"/>
      <color rgb="FF0000FF"/>
      <name val="Arial"/>
      <family val="2"/>
      <charset val="204"/>
    </font>
    <font>
      <b/>
      <sz val="10"/>
      <color rgb="FF000000"/>
      <name val="Arial"/>
      <family val="2"/>
      <charset val="204"/>
    </font>
    <font>
      <b/>
      <sz val="10"/>
      <name val="Arial"/>
      <family val="2"/>
      <charset val="204"/>
    </font>
    <font>
      <u/>
      <sz val="10"/>
      <color theme="10"/>
      <name val="Arial"/>
      <family val="2"/>
      <charset val="204"/>
    </font>
    <font>
      <sz val="10"/>
      <color rgb="FF000000"/>
      <name val="Arial"/>
      <family val="2"/>
      <charset val="204"/>
    </font>
    <font>
      <sz val="11"/>
      <color rgb="FF000000"/>
      <name val="Times New Roman"/>
      <family val="1"/>
      <charset val="204"/>
    </font>
    <font>
      <sz val="11"/>
      <color rgb="FF212121"/>
      <name val="Times New Roman"/>
      <family val="1"/>
      <charset val="204"/>
    </font>
    <font>
      <sz val="10"/>
      <name val="Arial"/>
      <family val="2"/>
      <charset val="204"/>
    </font>
    <font>
      <sz val="10"/>
      <name val="Arial"/>
      <family val="2"/>
    </font>
    <font>
      <sz val="10"/>
      <name val="宋体"/>
      <family val="3"/>
      <charset val="134"/>
    </font>
    <font>
      <u/>
      <sz val="11"/>
      <color theme="10"/>
      <name val="Calibri"/>
      <family val="2"/>
      <charset val="204"/>
      <scheme val="minor"/>
    </font>
    <font>
      <sz val="11"/>
      <name val="Calibri"/>
      <family val="2"/>
      <charset val="204"/>
      <scheme val="minor"/>
    </font>
    <font>
      <u/>
      <sz val="11"/>
      <color theme="1"/>
      <name val="Calibri"/>
      <family val="2"/>
      <charset val="204"/>
      <scheme val="minor"/>
    </font>
    <font>
      <u/>
      <sz val="10"/>
      <color rgb="FF0000FF"/>
      <name val="Arial"/>
      <family val="2"/>
      <charset val="204"/>
    </font>
    <font>
      <sz val="10"/>
      <name val="Arial"/>
      <family val="2"/>
      <charset val="204"/>
    </font>
    <font>
      <u/>
      <sz val="10"/>
      <color rgb="FF0000FF"/>
      <name val="Arial"/>
      <family val="2"/>
      <charset val="204"/>
    </font>
    <font>
      <sz val="11"/>
      <color rgb="FF000000"/>
      <name val="Calibri"/>
      <family val="2"/>
      <charset val="204"/>
      <scheme val="minor"/>
    </font>
    <font>
      <sz val="11"/>
      <color theme="1"/>
      <name val="Calibri"/>
      <family val="2"/>
      <scheme val="minor"/>
    </font>
    <font>
      <u/>
      <sz val="11"/>
      <color theme="10"/>
      <name val="Calibri"/>
      <family val="2"/>
      <scheme val="minor"/>
    </font>
    <font>
      <sz val="10"/>
      <name val="Arial"/>
      <family val="2"/>
      <charset val="204"/>
    </font>
    <font>
      <u/>
      <sz val="10"/>
      <color rgb="FF0000FF"/>
      <name val="Arial"/>
      <family val="2"/>
      <charset val="204"/>
    </font>
    <font>
      <b/>
      <sz val="11"/>
      <color rgb="FF000000"/>
      <name val="Calibri"/>
      <family val="2"/>
      <charset val="204"/>
      <scheme val="minor"/>
    </font>
    <font>
      <b/>
      <sz val="11"/>
      <name val="Calibri"/>
      <family val="2"/>
      <charset val="204"/>
      <scheme val="minor"/>
    </font>
    <font>
      <u/>
      <sz val="11"/>
      <color rgb="FF0000FF"/>
      <name val="Calibri"/>
      <family val="2"/>
      <charset val="204"/>
      <scheme val="minor"/>
    </font>
    <font>
      <b/>
      <sz val="10"/>
      <color indexed="8"/>
      <name val="Arial"/>
      <family val="2"/>
      <charset val="204"/>
    </font>
    <font>
      <u/>
      <sz val="10"/>
      <color indexed="12"/>
      <name val="Arial"/>
      <family val="2"/>
      <charset val="204"/>
    </font>
    <font>
      <sz val="11"/>
      <name val="Times New Roman"/>
      <family val="1"/>
      <charset val="204"/>
    </font>
    <font>
      <u/>
      <sz val="11"/>
      <name val="Times New Roman"/>
      <family val="1"/>
      <charset val="204"/>
    </font>
    <font>
      <b/>
      <sz val="11"/>
      <name val="Times New Roman"/>
      <family val="1"/>
      <charset val="204"/>
    </font>
    <font>
      <sz val="11"/>
      <color rgb="FF000000"/>
      <name val="Calibri"/>
      <family val="2"/>
      <charset val="204"/>
    </font>
    <font>
      <b/>
      <sz val="11"/>
      <color rgb="FF000000"/>
      <name val="Times New Roman"/>
      <family val="1"/>
      <charset val="204"/>
    </font>
    <font>
      <sz val="10"/>
      <color rgb="FF000000"/>
      <name val="Times New Roman"/>
      <family val="1"/>
      <charset val="204"/>
    </font>
    <font>
      <u/>
      <sz val="11"/>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s>
  <cellStyleXfs count="5">
    <xf numFmtId="0" fontId="0" fillId="0" borderId="0"/>
    <xf numFmtId="0" fontId="7" fillId="0" borderId="0" applyNumberFormat="0" applyFill="0" applyBorder="0" applyAlignment="0" applyProtection="0"/>
    <xf numFmtId="0" fontId="8" fillId="0" borderId="0"/>
    <xf numFmtId="0" fontId="21" fillId="0" borderId="0"/>
    <xf numFmtId="0" fontId="22" fillId="0" borderId="0" applyNumberFormat="0" applyFill="0" applyBorder="0" applyAlignment="0" applyProtection="0"/>
  </cellStyleXfs>
  <cellXfs count="103">
    <xf numFmtId="0" fontId="0" fillId="0" borderId="0" xfId="0" applyFont="1" applyAlignment="1"/>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ont="1" applyBorder="1" applyAlignment="1"/>
    <xf numFmtId="0" fontId="1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0" fillId="0" borderId="1" xfId="0" applyFont="1" applyFill="1" applyBorder="1" applyAlignment="1"/>
    <xf numFmtId="0" fontId="15" fillId="0" borderId="1" xfId="0" applyFont="1" applyBorder="1" applyAlignment="1">
      <alignment horizontal="center" vertical="center" wrapText="1"/>
    </xf>
    <xf numFmtId="0" fontId="20" fillId="0" borderId="1" xfId="0" applyFont="1" applyBorder="1" applyAlignment="1">
      <alignment horizontal="center" vertical="center" wrapText="1"/>
    </xf>
    <xf numFmtId="49" fontId="15" fillId="0" borderId="1" xfId="0" applyNumberFormat="1" applyFont="1" applyFill="1" applyBorder="1" applyAlignment="1">
      <alignment horizontal="center" vertical="center" wrapText="1"/>
    </xf>
    <xf numFmtId="0" fontId="20" fillId="0" borderId="6" xfId="0" applyFont="1" applyBorder="1" applyAlignment="1">
      <alignment horizontal="center" vertical="center"/>
    </xf>
    <xf numFmtId="0" fontId="6" fillId="0" borderId="1" xfId="0" applyFont="1" applyFill="1" applyBorder="1" applyAlignment="1">
      <alignment horizontal="center" vertical="center" wrapText="1"/>
    </xf>
    <xf numFmtId="0" fontId="0" fillId="0" borderId="0" xfId="0" applyFont="1" applyFill="1" applyAlignment="1"/>
    <xf numFmtId="0" fontId="5"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 xfId="0" applyFill="1" applyBorder="1" applyAlignment="1">
      <alignment horizontal="center" vertical="center"/>
    </xf>
    <xf numFmtId="0" fontId="1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14" fillId="0" borderId="1" xfId="4" applyFont="1" applyFill="1" applyBorder="1" applyAlignment="1">
      <alignment horizontal="center" vertical="center" wrapText="1"/>
    </xf>
    <xf numFmtId="0" fontId="2" fillId="0" borderId="0" xfId="3" applyFont="1" applyAlignment="1"/>
    <xf numFmtId="0" fontId="14" fillId="0" borderId="1" xfId="4" applyFont="1" applyFill="1" applyBorder="1" applyAlignment="1" applyProtection="1">
      <alignment horizontal="center" vertical="center" wrapText="1"/>
    </xf>
    <xf numFmtId="0" fontId="14" fillId="0" borderId="1" xfId="4" applyFont="1" applyFill="1" applyBorder="1" applyAlignment="1" applyProtection="1">
      <alignment horizontal="center" vertical="center"/>
    </xf>
    <xf numFmtId="0" fontId="11" fillId="0"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2" fillId="0" borderId="1" xfId="4" applyBorder="1" applyAlignment="1">
      <alignment horizontal="center" vertical="center" wrapText="1"/>
    </xf>
    <xf numFmtId="14" fontId="23"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xf numFmtId="0" fontId="1" fillId="0" borderId="0" xfId="0" applyFont="1" applyBorder="1" applyAlignment="1">
      <alignment horizontal="center" vertical="center"/>
    </xf>
    <xf numFmtId="0" fontId="14" fillId="0" borderId="7" xfId="4" applyFont="1" applyBorder="1" applyAlignment="1">
      <alignment horizontal="center" vertical="center" wrapText="1"/>
    </xf>
    <xf numFmtId="0" fontId="1" fillId="0" borderId="6" xfId="0" applyFont="1" applyBorder="1" applyAlignment="1">
      <alignment horizontal="center" vertical="center" wrapText="1"/>
    </xf>
    <xf numFmtId="0" fontId="14" fillId="0" borderId="7" xfId="4" applyFont="1" applyBorder="1" applyAlignment="1">
      <alignment horizontal="center" vertical="center"/>
    </xf>
    <xf numFmtId="0" fontId="14" fillId="0" borderId="6" xfId="4" applyFont="1" applyFill="1" applyBorder="1" applyAlignment="1">
      <alignment horizontal="center" vertical="center" wrapText="1"/>
    </xf>
    <xf numFmtId="0" fontId="1" fillId="0" borderId="1" xfId="0" applyFont="1" applyBorder="1" applyAlignment="1"/>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14" fillId="2" borderId="1" xfId="1" applyFont="1" applyFill="1" applyBorder="1" applyAlignment="1" applyProtection="1">
      <alignment horizontal="center" vertical="center" wrapText="1"/>
    </xf>
    <xf numFmtId="0" fontId="15" fillId="2" borderId="1" xfId="0" applyFont="1" applyFill="1" applyBorder="1" applyAlignment="1">
      <alignment horizontal="center" vertical="center" wrapText="1"/>
    </xf>
    <xf numFmtId="14" fontId="1" fillId="0" borderId="1" xfId="3" applyNumberFormat="1" applyFont="1" applyBorder="1" applyAlignment="1">
      <alignment horizontal="center" vertical="center"/>
    </xf>
    <xf numFmtId="0" fontId="7" fillId="2" borderId="1" xfId="1" applyFill="1" applyBorder="1" applyAlignment="1">
      <alignment horizontal="center" vertical="center" wrapText="1"/>
    </xf>
    <xf numFmtId="0" fontId="27"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4" fillId="2" borderId="1" xfId="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7" fillId="0" borderId="1" xfId="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8" xfId="0" applyFont="1" applyBorder="1" applyAlignment="1">
      <alignment horizontal="center" vertical="center" wrapText="1"/>
    </xf>
    <xf numFmtId="0" fontId="8" fillId="0" borderId="8" xfId="0" applyFont="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0" fillId="0" borderId="1" xfId="0" applyBorder="1" applyAlignment="1">
      <alignment horizontal="center" vertical="center" wrapText="1"/>
    </xf>
    <xf numFmtId="0" fontId="3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2" fillId="0" borderId="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 xfId="0" applyFont="1" applyFill="1" applyBorder="1" applyAlignment="1">
      <alignment vertical="center" wrapText="1"/>
    </xf>
    <xf numFmtId="0" fontId="30" fillId="2" borderId="1" xfId="0" applyFont="1" applyFill="1" applyBorder="1" applyAlignment="1">
      <alignment horizontal="center" vertical="center" wrapText="1"/>
    </xf>
    <xf numFmtId="14" fontId="31" fillId="0" borderId="2" xfId="1" applyNumberFormat="1" applyFont="1" applyFill="1" applyBorder="1" applyAlignment="1" applyProtection="1">
      <alignment horizontal="center" vertical="center" wrapText="1"/>
    </xf>
    <xf numFmtId="0" fontId="34"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4" xfId="1" applyBorder="1" applyAlignment="1">
      <alignment horizontal="center" vertical="center" wrapText="1"/>
    </xf>
    <xf numFmtId="0" fontId="35" fillId="0" borderId="14" xfId="0" applyFont="1" applyBorder="1" applyAlignment="1">
      <alignment horizontal="center" vertical="center" wrapText="1"/>
    </xf>
    <xf numFmtId="0" fontId="8" fillId="0" borderId="14" xfId="0" applyFont="1" applyBorder="1" applyAlignment="1">
      <alignment horizontal="center" vertical="center" wrapText="1"/>
    </xf>
    <xf numFmtId="14" fontId="36" fillId="0" borderId="15" xfId="0" applyNumberFormat="1" applyFont="1" applyBorder="1" applyAlignment="1">
      <alignment horizontal="center" vertical="center" wrapText="1"/>
    </xf>
    <xf numFmtId="0" fontId="33" fillId="0" borderId="0" xfId="0" applyFont="1" applyAlignment="1"/>
    <xf numFmtId="0" fontId="35" fillId="0" borderId="13" xfId="0" applyFont="1" applyBorder="1" applyAlignment="1">
      <alignment vertical="center"/>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0" fillId="4" borderId="2" xfId="0" applyFont="1" applyFill="1" applyBorder="1" applyAlignment="1">
      <alignment horizontal="center" vertical="center" wrapText="1"/>
    </xf>
    <xf numFmtId="0" fontId="0" fillId="4" borderId="0"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cellXfs>
  <cellStyles count="5">
    <cellStyle name="Гиперссылка" xfId="1" builtinId="8"/>
    <cellStyle name="Гиперссылка 2" xfId="4"/>
    <cellStyle name="Обычный" xfId="0" builtinId="0"/>
    <cellStyle name="Обычный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73</xdr:row>
      <xdr:rowOff>0</xdr:rowOff>
    </xdr:to>
    <xdr:sp macro="" textlink="">
      <xdr:nvSpPr>
        <xdr:cNvPr id="1027"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895350</xdr:colOff>
      <xdr:row>77</xdr:row>
      <xdr:rowOff>0</xdr:rowOff>
    </xdr:to>
    <xdr:sp macro="" textlink="">
      <xdr:nvSpPr>
        <xdr:cNvPr id="2" name="AutoShape 3"/>
        <xdr:cNvSpPr>
          <a:spLocks noChangeArrowheads="1"/>
        </xdr:cNvSpPr>
      </xdr:nvSpPr>
      <xdr:spPr bwMode="auto">
        <a:xfrm>
          <a:off x="0" y="0"/>
          <a:ext cx="9525000" cy="21821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77</xdr:row>
      <xdr:rowOff>0</xdr:rowOff>
    </xdr:to>
    <xdr:sp macro="" textlink="">
      <xdr:nvSpPr>
        <xdr:cNvPr id="3" name="AutoShape 3"/>
        <xdr:cNvSpPr>
          <a:spLocks noChangeArrowheads="1"/>
        </xdr:cNvSpPr>
      </xdr:nvSpPr>
      <xdr:spPr bwMode="auto">
        <a:xfrm>
          <a:off x="0" y="0"/>
          <a:ext cx="9639300" cy="64970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77</xdr:row>
      <xdr:rowOff>0</xdr:rowOff>
    </xdr:to>
    <xdr:sp macro="" textlink="">
      <xdr:nvSpPr>
        <xdr:cNvPr id="4" name="AutoShape 3"/>
        <xdr:cNvSpPr>
          <a:spLocks noChangeArrowheads="1"/>
        </xdr:cNvSpPr>
      </xdr:nvSpPr>
      <xdr:spPr bwMode="auto">
        <a:xfrm>
          <a:off x="0" y="0"/>
          <a:ext cx="9639300" cy="46062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38</xdr:row>
      <xdr:rowOff>28575</xdr:rowOff>
    </xdr:to>
    <xdr:sp macro="" textlink="">
      <xdr:nvSpPr>
        <xdr:cNvPr id="5" name="AutoShape 3"/>
        <xdr:cNvSpPr>
          <a:spLocks noChangeArrowheads="1"/>
        </xdr:cNvSpPr>
      </xdr:nvSpPr>
      <xdr:spPr bwMode="auto">
        <a:xfrm>
          <a:off x="0" y="0"/>
          <a:ext cx="9734550" cy="68284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45</xdr:row>
      <xdr:rowOff>28575</xdr:rowOff>
    </xdr:to>
    <xdr:sp macro="" textlink="">
      <xdr:nvSpPr>
        <xdr:cNvPr id="6" name="AutoShape 3"/>
        <xdr:cNvSpPr>
          <a:spLocks noChangeArrowheads="1"/>
        </xdr:cNvSpPr>
      </xdr:nvSpPr>
      <xdr:spPr bwMode="auto">
        <a:xfrm>
          <a:off x="0" y="0"/>
          <a:ext cx="9734550" cy="59826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45</xdr:row>
      <xdr:rowOff>28575</xdr:rowOff>
    </xdr:to>
    <xdr:sp macro="" textlink="">
      <xdr:nvSpPr>
        <xdr:cNvPr id="7" name="AutoShape 3"/>
        <xdr:cNvSpPr>
          <a:spLocks noChangeArrowheads="1"/>
        </xdr:cNvSpPr>
      </xdr:nvSpPr>
      <xdr:spPr bwMode="auto">
        <a:xfrm>
          <a:off x="0" y="0"/>
          <a:ext cx="9734550" cy="59826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45</xdr:row>
      <xdr:rowOff>28575</xdr:rowOff>
    </xdr:to>
    <xdr:sp macro="" textlink="">
      <xdr:nvSpPr>
        <xdr:cNvPr id="8" name="AutoShape 3"/>
        <xdr:cNvSpPr>
          <a:spLocks noChangeArrowheads="1"/>
        </xdr:cNvSpPr>
      </xdr:nvSpPr>
      <xdr:spPr bwMode="auto">
        <a:xfrm>
          <a:off x="0" y="0"/>
          <a:ext cx="7048500" cy="6253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45</xdr:row>
      <xdr:rowOff>28575</xdr:rowOff>
    </xdr:to>
    <xdr:sp macro="" textlink="">
      <xdr:nvSpPr>
        <xdr:cNvPr id="9" name="AutoShape 3"/>
        <xdr:cNvSpPr>
          <a:spLocks noChangeArrowheads="1"/>
        </xdr:cNvSpPr>
      </xdr:nvSpPr>
      <xdr:spPr bwMode="auto">
        <a:xfrm>
          <a:off x="0" y="0"/>
          <a:ext cx="7048500" cy="632174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45</xdr:row>
      <xdr:rowOff>28575</xdr:rowOff>
    </xdr:to>
    <xdr:sp macro="" textlink="">
      <xdr:nvSpPr>
        <xdr:cNvPr id="10" name="AutoShape 3"/>
        <xdr:cNvSpPr>
          <a:spLocks noChangeArrowheads="1"/>
        </xdr:cNvSpPr>
      </xdr:nvSpPr>
      <xdr:spPr bwMode="auto">
        <a:xfrm>
          <a:off x="0" y="0"/>
          <a:ext cx="6962775" cy="75542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45</xdr:row>
      <xdr:rowOff>28575</xdr:rowOff>
    </xdr:to>
    <xdr:sp macro="" textlink="">
      <xdr:nvSpPr>
        <xdr:cNvPr id="11" name="AutoShape 3"/>
        <xdr:cNvSpPr>
          <a:spLocks noChangeArrowheads="1"/>
        </xdr:cNvSpPr>
      </xdr:nvSpPr>
      <xdr:spPr bwMode="auto">
        <a:xfrm>
          <a:off x="0" y="0"/>
          <a:ext cx="6962775" cy="76638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45</xdr:row>
      <xdr:rowOff>28575</xdr:rowOff>
    </xdr:to>
    <xdr:sp macro="" textlink="">
      <xdr:nvSpPr>
        <xdr:cNvPr id="12" name="AutoShape 3"/>
        <xdr:cNvSpPr>
          <a:spLocks noChangeArrowheads="1"/>
        </xdr:cNvSpPr>
      </xdr:nvSpPr>
      <xdr:spPr bwMode="auto">
        <a:xfrm>
          <a:off x="0" y="0"/>
          <a:ext cx="6962775" cy="76638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44</xdr:row>
      <xdr:rowOff>28575</xdr:rowOff>
    </xdr:to>
    <xdr:sp macro="" textlink="">
      <xdr:nvSpPr>
        <xdr:cNvPr id="13" name="AutoShape 3"/>
        <xdr:cNvSpPr>
          <a:spLocks noChangeArrowheads="1"/>
        </xdr:cNvSpPr>
      </xdr:nvSpPr>
      <xdr:spPr bwMode="auto">
        <a:xfrm>
          <a:off x="0" y="0"/>
          <a:ext cx="6543675" cy="7526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44</xdr:row>
      <xdr:rowOff>28575</xdr:rowOff>
    </xdr:to>
    <xdr:sp macro="" textlink="">
      <xdr:nvSpPr>
        <xdr:cNvPr id="14" name="AutoShape 3"/>
        <xdr:cNvSpPr>
          <a:spLocks noChangeArrowheads="1"/>
        </xdr:cNvSpPr>
      </xdr:nvSpPr>
      <xdr:spPr bwMode="auto">
        <a:xfrm>
          <a:off x="0" y="0"/>
          <a:ext cx="6543675" cy="7526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44</xdr:row>
      <xdr:rowOff>28575</xdr:rowOff>
    </xdr:to>
    <xdr:sp macro="" textlink="">
      <xdr:nvSpPr>
        <xdr:cNvPr id="15" name="AutoShape 3"/>
        <xdr:cNvSpPr>
          <a:spLocks noChangeArrowheads="1"/>
        </xdr:cNvSpPr>
      </xdr:nvSpPr>
      <xdr:spPr bwMode="auto">
        <a:xfrm>
          <a:off x="0" y="0"/>
          <a:ext cx="6543675" cy="7526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44</xdr:row>
      <xdr:rowOff>28575</xdr:rowOff>
    </xdr:to>
    <xdr:sp macro="" textlink="">
      <xdr:nvSpPr>
        <xdr:cNvPr id="16" name="AutoShape 3"/>
        <xdr:cNvSpPr>
          <a:spLocks noChangeArrowheads="1"/>
        </xdr:cNvSpPr>
      </xdr:nvSpPr>
      <xdr:spPr bwMode="auto">
        <a:xfrm>
          <a:off x="0" y="0"/>
          <a:ext cx="6610350" cy="81467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45</xdr:row>
      <xdr:rowOff>28575</xdr:rowOff>
    </xdr:to>
    <xdr:sp macro="" textlink="">
      <xdr:nvSpPr>
        <xdr:cNvPr id="17" name="AutoShape 3"/>
        <xdr:cNvSpPr>
          <a:spLocks noChangeArrowheads="1"/>
        </xdr:cNvSpPr>
      </xdr:nvSpPr>
      <xdr:spPr bwMode="auto">
        <a:xfrm>
          <a:off x="0" y="0"/>
          <a:ext cx="6800850" cy="80943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45</xdr:row>
      <xdr:rowOff>28575</xdr:rowOff>
    </xdr:to>
    <xdr:sp macro="" textlink="">
      <xdr:nvSpPr>
        <xdr:cNvPr id="18" name="AutoShape 3"/>
        <xdr:cNvSpPr>
          <a:spLocks noChangeArrowheads="1"/>
        </xdr:cNvSpPr>
      </xdr:nvSpPr>
      <xdr:spPr bwMode="auto">
        <a:xfrm>
          <a:off x="0" y="0"/>
          <a:ext cx="6800850" cy="8094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45</xdr:row>
      <xdr:rowOff>28575</xdr:rowOff>
    </xdr:to>
    <xdr:sp macro="" textlink="">
      <xdr:nvSpPr>
        <xdr:cNvPr id="19" name="AutoShape 3"/>
        <xdr:cNvSpPr>
          <a:spLocks noChangeArrowheads="1"/>
        </xdr:cNvSpPr>
      </xdr:nvSpPr>
      <xdr:spPr bwMode="auto">
        <a:xfrm>
          <a:off x="0" y="0"/>
          <a:ext cx="6800850" cy="7013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45</xdr:row>
      <xdr:rowOff>28575</xdr:rowOff>
    </xdr:to>
    <xdr:sp macro="" textlink="">
      <xdr:nvSpPr>
        <xdr:cNvPr id="20" name="AutoShape 3"/>
        <xdr:cNvSpPr>
          <a:spLocks noChangeArrowheads="1"/>
        </xdr:cNvSpPr>
      </xdr:nvSpPr>
      <xdr:spPr bwMode="auto">
        <a:xfrm>
          <a:off x="0" y="0"/>
          <a:ext cx="6800850" cy="8281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45</xdr:row>
      <xdr:rowOff>28575</xdr:rowOff>
    </xdr:to>
    <xdr:sp macro="" textlink="">
      <xdr:nvSpPr>
        <xdr:cNvPr id="21" name="AutoShape 3"/>
        <xdr:cNvSpPr>
          <a:spLocks noChangeArrowheads="1"/>
        </xdr:cNvSpPr>
      </xdr:nvSpPr>
      <xdr:spPr bwMode="auto">
        <a:xfrm>
          <a:off x="0" y="0"/>
          <a:ext cx="6800850" cy="82810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45</xdr:row>
      <xdr:rowOff>28575</xdr:rowOff>
    </xdr:to>
    <xdr:sp macro="" textlink="">
      <xdr:nvSpPr>
        <xdr:cNvPr id="22" name="AutoShape 3"/>
        <xdr:cNvSpPr>
          <a:spLocks noChangeArrowheads="1"/>
        </xdr:cNvSpPr>
      </xdr:nvSpPr>
      <xdr:spPr bwMode="auto">
        <a:xfrm>
          <a:off x="0" y="0"/>
          <a:ext cx="6791325" cy="82791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45</xdr:row>
      <xdr:rowOff>28575</xdr:rowOff>
    </xdr:to>
    <xdr:sp macro="" textlink="">
      <xdr:nvSpPr>
        <xdr:cNvPr id="23" name="AutoShape 3"/>
        <xdr:cNvSpPr>
          <a:spLocks noChangeArrowheads="1"/>
        </xdr:cNvSpPr>
      </xdr:nvSpPr>
      <xdr:spPr bwMode="auto">
        <a:xfrm>
          <a:off x="0" y="0"/>
          <a:ext cx="6791325" cy="82600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45</xdr:row>
      <xdr:rowOff>28575</xdr:rowOff>
    </xdr:to>
    <xdr:sp macro="" textlink="">
      <xdr:nvSpPr>
        <xdr:cNvPr id="24" name="AutoShape 3"/>
        <xdr:cNvSpPr>
          <a:spLocks noChangeArrowheads="1"/>
        </xdr:cNvSpPr>
      </xdr:nvSpPr>
      <xdr:spPr bwMode="auto">
        <a:xfrm>
          <a:off x="0" y="0"/>
          <a:ext cx="6791325" cy="82600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49</xdr:row>
      <xdr:rowOff>28575</xdr:rowOff>
    </xdr:to>
    <xdr:sp macro="" textlink="">
      <xdr:nvSpPr>
        <xdr:cNvPr id="25" name="AutoShape 3"/>
        <xdr:cNvSpPr>
          <a:spLocks noChangeArrowheads="1"/>
        </xdr:cNvSpPr>
      </xdr:nvSpPr>
      <xdr:spPr bwMode="auto">
        <a:xfrm>
          <a:off x="0" y="0"/>
          <a:ext cx="6791325" cy="83448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49</xdr:row>
      <xdr:rowOff>28575</xdr:rowOff>
    </xdr:to>
    <xdr:sp macro="" textlink="">
      <xdr:nvSpPr>
        <xdr:cNvPr id="26" name="AutoShape 3"/>
        <xdr:cNvSpPr>
          <a:spLocks noChangeArrowheads="1"/>
        </xdr:cNvSpPr>
      </xdr:nvSpPr>
      <xdr:spPr bwMode="auto">
        <a:xfrm>
          <a:off x="0" y="0"/>
          <a:ext cx="6791325" cy="83448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49</xdr:row>
      <xdr:rowOff>28575</xdr:rowOff>
    </xdr:to>
    <xdr:sp macro="" textlink="">
      <xdr:nvSpPr>
        <xdr:cNvPr id="27" name="AutoShape 3"/>
        <xdr:cNvSpPr>
          <a:spLocks noChangeArrowheads="1"/>
        </xdr:cNvSpPr>
      </xdr:nvSpPr>
      <xdr:spPr bwMode="auto">
        <a:xfrm>
          <a:off x="0" y="0"/>
          <a:ext cx="6791325" cy="83448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49</xdr:row>
      <xdr:rowOff>28575</xdr:rowOff>
    </xdr:to>
    <xdr:sp macro="" textlink="">
      <xdr:nvSpPr>
        <xdr:cNvPr id="28" name="AutoShape 3"/>
        <xdr:cNvSpPr>
          <a:spLocks noChangeArrowheads="1"/>
        </xdr:cNvSpPr>
      </xdr:nvSpPr>
      <xdr:spPr bwMode="auto">
        <a:xfrm>
          <a:off x="0" y="0"/>
          <a:ext cx="6791325" cy="83448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49</xdr:row>
      <xdr:rowOff>28575</xdr:rowOff>
    </xdr:to>
    <xdr:sp macro="" textlink="">
      <xdr:nvSpPr>
        <xdr:cNvPr id="29" name="AutoShape 3"/>
        <xdr:cNvSpPr>
          <a:spLocks noChangeArrowheads="1"/>
        </xdr:cNvSpPr>
      </xdr:nvSpPr>
      <xdr:spPr bwMode="auto">
        <a:xfrm>
          <a:off x="0" y="0"/>
          <a:ext cx="6791325" cy="83448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49</xdr:row>
      <xdr:rowOff>28575</xdr:rowOff>
    </xdr:to>
    <xdr:sp macro="" textlink="">
      <xdr:nvSpPr>
        <xdr:cNvPr id="30" name="AutoShape 3"/>
        <xdr:cNvSpPr>
          <a:spLocks noChangeArrowheads="1"/>
        </xdr:cNvSpPr>
      </xdr:nvSpPr>
      <xdr:spPr bwMode="auto">
        <a:xfrm>
          <a:off x="0" y="0"/>
          <a:ext cx="6791325" cy="83448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49</xdr:row>
      <xdr:rowOff>28575</xdr:rowOff>
    </xdr:to>
    <xdr:sp macro="" textlink="">
      <xdr:nvSpPr>
        <xdr:cNvPr id="31" name="AutoShape 3"/>
        <xdr:cNvSpPr>
          <a:spLocks noChangeArrowheads="1"/>
        </xdr:cNvSpPr>
      </xdr:nvSpPr>
      <xdr:spPr bwMode="auto">
        <a:xfrm>
          <a:off x="0" y="0"/>
          <a:ext cx="6962775" cy="83448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50</xdr:row>
      <xdr:rowOff>28575</xdr:rowOff>
    </xdr:to>
    <xdr:sp macro="" textlink="">
      <xdr:nvSpPr>
        <xdr:cNvPr id="1024" name="AutoShape 3"/>
        <xdr:cNvSpPr>
          <a:spLocks noChangeArrowheads="1"/>
        </xdr:cNvSpPr>
      </xdr:nvSpPr>
      <xdr:spPr bwMode="auto">
        <a:xfrm>
          <a:off x="0" y="0"/>
          <a:ext cx="69627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50</xdr:row>
      <xdr:rowOff>28575</xdr:rowOff>
    </xdr:to>
    <xdr:sp macro="" textlink="">
      <xdr:nvSpPr>
        <xdr:cNvPr id="1025" name="AutoShape 3"/>
        <xdr:cNvSpPr>
          <a:spLocks noChangeArrowheads="1"/>
        </xdr:cNvSpPr>
      </xdr:nvSpPr>
      <xdr:spPr bwMode="auto">
        <a:xfrm>
          <a:off x="0" y="0"/>
          <a:ext cx="69627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50</xdr:row>
      <xdr:rowOff>28575</xdr:rowOff>
    </xdr:to>
    <xdr:sp macro="" textlink="">
      <xdr:nvSpPr>
        <xdr:cNvPr id="1026" name="AutoShape 3"/>
        <xdr:cNvSpPr>
          <a:spLocks noChangeArrowheads="1"/>
        </xdr:cNvSpPr>
      </xdr:nvSpPr>
      <xdr:spPr bwMode="auto">
        <a:xfrm>
          <a:off x="0" y="0"/>
          <a:ext cx="7162800"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28575</xdr:colOff>
      <xdr:row>50</xdr:row>
      <xdr:rowOff>28575</xdr:rowOff>
    </xdr:to>
    <xdr:sp macro="" textlink="">
      <xdr:nvSpPr>
        <xdr:cNvPr id="1028" name="AutoShape 3"/>
        <xdr:cNvSpPr>
          <a:spLocks noChangeArrowheads="1"/>
        </xdr:cNvSpPr>
      </xdr:nvSpPr>
      <xdr:spPr bwMode="auto">
        <a:xfrm>
          <a:off x="0" y="0"/>
          <a:ext cx="736282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28575</xdr:rowOff>
    </xdr:to>
    <xdr:sp macro="" textlink="">
      <xdr:nvSpPr>
        <xdr:cNvPr id="1029"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28575</xdr:rowOff>
    </xdr:to>
    <xdr:sp macro="" textlink="">
      <xdr:nvSpPr>
        <xdr:cNvPr id="1030"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28575</xdr:rowOff>
    </xdr:to>
    <xdr:sp macro="" textlink="">
      <xdr:nvSpPr>
        <xdr:cNvPr id="1031"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28575</xdr:rowOff>
    </xdr:to>
    <xdr:sp macro="" textlink="">
      <xdr:nvSpPr>
        <xdr:cNvPr id="1032"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28575</xdr:rowOff>
    </xdr:to>
    <xdr:sp macro="" textlink="">
      <xdr:nvSpPr>
        <xdr:cNvPr id="1033"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28575</xdr:rowOff>
    </xdr:to>
    <xdr:sp macro="" textlink="">
      <xdr:nvSpPr>
        <xdr:cNvPr id="1034"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28575</xdr:rowOff>
    </xdr:to>
    <xdr:sp macro="" textlink="">
      <xdr:nvSpPr>
        <xdr:cNvPr id="1035"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28575</xdr:rowOff>
    </xdr:to>
    <xdr:sp macro="" textlink="">
      <xdr:nvSpPr>
        <xdr:cNvPr id="1036"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28575</xdr:rowOff>
    </xdr:to>
    <xdr:sp macro="" textlink="">
      <xdr:nvSpPr>
        <xdr:cNvPr id="1037"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28575</xdr:rowOff>
    </xdr:to>
    <xdr:sp macro="" textlink="">
      <xdr:nvSpPr>
        <xdr:cNvPr id="1038"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28575</xdr:rowOff>
    </xdr:to>
    <xdr:sp macro="" textlink="">
      <xdr:nvSpPr>
        <xdr:cNvPr id="1039"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28575</xdr:rowOff>
    </xdr:to>
    <xdr:sp macro="" textlink="">
      <xdr:nvSpPr>
        <xdr:cNvPr id="1040" name="AutoShape 3"/>
        <xdr:cNvSpPr>
          <a:spLocks noChangeArrowheads="1"/>
        </xdr:cNvSpPr>
      </xdr:nvSpPr>
      <xdr:spPr bwMode="auto">
        <a:xfrm>
          <a:off x="0" y="0"/>
          <a:ext cx="7610475"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28575</xdr:rowOff>
    </xdr:to>
    <xdr:sp macro="" textlink="">
      <xdr:nvSpPr>
        <xdr:cNvPr id="1041" name="AutoShape 3"/>
        <xdr:cNvSpPr>
          <a:spLocks noChangeArrowheads="1"/>
        </xdr:cNvSpPr>
      </xdr:nvSpPr>
      <xdr:spPr bwMode="auto">
        <a:xfrm>
          <a:off x="0" y="0"/>
          <a:ext cx="7791450"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28575</xdr:rowOff>
    </xdr:to>
    <xdr:sp macro="" textlink="">
      <xdr:nvSpPr>
        <xdr:cNvPr id="1042" name="AutoShape 3"/>
        <xdr:cNvSpPr>
          <a:spLocks noChangeArrowheads="1"/>
        </xdr:cNvSpPr>
      </xdr:nvSpPr>
      <xdr:spPr bwMode="auto">
        <a:xfrm>
          <a:off x="0" y="0"/>
          <a:ext cx="7867650"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28575</xdr:rowOff>
    </xdr:to>
    <xdr:sp macro="" textlink="">
      <xdr:nvSpPr>
        <xdr:cNvPr id="1043" name="AutoShape 3"/>
        <xdr:cNvSpPr>
          <a:spLocks noChangeArrowheads="1"/>
        </xdr:cNvSpPr>
      </xdr:nvSpPr>
      <xdr:spPr bwMode="auto">
        <a:xfrm>
          <a:off x="0" y="0"/>
          <a:ext cx="7867650"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28575</xdr:rowOff>
    </xdr:to>
    <xdr:sp macro="" textlink="">
      <xdr:nvSpPr>
        <xdr:cNvPr id="1044" name="AutoShape 3"/>
        <xdr:cNvSpPr>
          <a:spLocks noChangeArrowheads="1"/>
        </xdr:cNvSpPr>
      </xdr:nvSpPr>
      <xdr:spPr bwMode="auto">
        <a:xfrm>
          <a:off x="0" y="0"/>
          <a:ext cx="7867650" cy="83839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52</xdr:row>
      <xdr:rowOff>28575</xdr:rowOff>
    </xdr:to>
    <xdr:sp macro="" textlink="">
      <xdr:nvSpPr>
        <xdr:cNvPr id="1045" name="AutoShape 3"/>
        <xdr:cNvSpPr>
          <a:spLocks noChangeArrowheads="1"/>
        </xdr:cNvSpPr>
      </xdr:nvSpPr>
      <xdr:spPr bwMode="auto">
        <a:xfrm>
          <a:off x="0" y="0"/>
          <a:ext cx="7867650" cy="84248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52</xdr:row>
      <xdr:rowOff>28575</xdr:rowOff>
    </xdr:to>
    <xdr:sp macro="" textlink="">
      <xdr:nvSpPr>
        <xdr:cNvPr id="1046" name="AutoShape 3"/>
        <xdr:cNvSpPr>
          <a:spLocks noChangeArrowheads="1"/>
        </xdr:cNvSpPr>
      </xdr:nvSpPr>
      <xdr:spPr bwMode="auto">
        <a:xfrm>
          <a:off x="0" y="0"/>
          <a:ext cx="7867650" cy="84248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52</xdr:row>
      <xdr:rowOff>28575</xdr:rowOff>
    </xdr:to>
    <xdr:sp macro="" textlink="">
      <xdr:nvSpPr>
        <xdr:cNvPr id="1047" name="AutoShape 3"/>
        <xdr:cNvSpPr>
          <a:spLocks noChangeArrowheads="1"/>
        </xdr:cNvSpPr>
      </xdr:nvSpPr>
      <xdr:spPr bwMode="auto">
        <a:xfrm>
          <a:off x="0" y="0"/>
          <a:ext cx="7867650" cy="84248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52</xdr:row>
      <xdr:rowOff>28575</xdr:rowOff>
    </xdr:to>
    <xdr:sp macro="" textlink="">
      <xdr:nvSpPr>
        <xdr:cNvPr id="1048" name="AutoShape 3"/>
        <xdr:cNvSpPr>
          <a:spLocks noChangeArrowheads="1"/>
        </xdr:cNvSpPr>
      </xdr:nvSpPr>
      <xdr:spPr bwMode="auto">
        <a:xfrm>
          <a:off x="0" y="0"/>
          <a:ext cx="7867650" cy="84572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52</xdr:row>
      <xdr:rowOff>28575</xdr:rowOff>
    </xdr:to>
    <xdr:sp macro="" textlink="">
      <xdr:nvSpPr>
        <xdr:cNvPr id="1049" name="AutoShape 3"/>
        <xdr:cNvSpPr>
          <a:spLocks noChangeArrowheads="1"/>
        </xdr:cNvSpPr>
      </xdr:nvSpPr>
      <xdr:spPr bwMode="auto">
        <a:xfrm>
          <a:off x="0" y="0"/>
          <a:ext cx="7867650" cy="845724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28575</xdr:rowOff>
    </xdr:to>
    <xdr:sp macro="" textlink="">
      <xdr:nvSpPr>
        <xdr:cNvPr id="1050" name="AutoShape 3"/>
        <xdr:cNvSpPr>
          <a:spLocks noChangeArrowheads="1"/>
        </xdr:cNvSpPr>
      </xdr:nvSpPr>
      <xdr:spPr bwMode="auto">
        <a:xfrm>
          <a:off x="0" y="0"/>
          <a:ext cx="8010525" cy="845534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50</xdr:row>
      <xdr:rowOff>28575</xdr:rowOff>
    </xdr:to>
    <xdr:sp macro="" textlink="">
      <xdr:nvSpPr>
        <xdr:cNvPr id="1051" name="AutoShape 3"/>
        <xdr:cNvSpPr>
          <a:spLocks noChangeArrowheads="1"/>
        </xdr:cNvSpPr>
      </xdr:nvSpPr>
      <xdr:spPr bwMode="auto">
        <a:xfrm>
          <a:off x="0" y="0"/>
          <a:ext cx="8010525" cy="84553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49</xdr:row>
      <xdr:rowOff>28575</xdr:rowOff>
    </xdr:to>
    <xdr:sp macro="" textlink="">
      <xdr:nvSpPr>
        <xdr:cNvPr id="1052" name="AutoShape 3"/>
        <xdr:cNvSpPr>
          <a:spLocks noChangeArrowheads="1"/>
        </xdr:cNvSpPr>
      </xdr:nvSpPr>
      <xdr:spPr bwMode="auto">
        <a:xfrm>
          <a:off x="0" y="0"/>
          <a:ext cx="8010525" cy="834199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49</xdr:row>
      <xdr:rowOff>28575</xdr:rowOff>
    </xdr:to>
    <xdr:sp macro="" textlink="">
      <xdr:nvSpPr>
        <xdr:cNvPr id="1053" name="AutoShape 3"/>
        <xdr:cNvSpPr>
          <a:spLocks noChangeArrowheads="1"/>
        </xdr:cNvSpPr>
      </xdr:nvSpPr>
      <xdr:spPr bwMode="auto">
        <a:xfrm>
          <a:off x="0" y="0"/>
          <a:ext cx="8010525" cy="83419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47</xdr:row>
      <xdr:rowOff>28575</xdr:rowOff>
    </xdr:to>
    <xdr:sp macro="" textlink="">
      <xdr:nvSpPr>
        <xdr:cNvPr id="1054" name="AutoShape 3"/>
        <xdr:cNvSpPr>
          <a:spLocks noChangeArrowheads="1"/>
        </xdr:cNvSpPr>
      </xdr:nvSpPr>
      <xdr:spPr bwMode="auto">
        <a:xfrm>
          <a:off x="0" y="0"/>
          <a:ext cx="8010525" cy="83562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47</xdr:row>
      <xdr:rowOff>28575</xdr:rowOff>
    </xdr:to>
    <xdr:sp macro="" textlink="">
      <xdr:nvSpPr>
        <xdr:cNvPr id="1055" name="AutoShape 3"/>
        <xdr:cNvSpPr>
          <a:spLocks noChangeArrowheads="1"/>
        </xdr:cNvSpPr>
      </xdr:nvSpPr>
      <xdr:spPr bwMode="auto">
        <a:xfrm>
          <a:off x="0" y="0"/>
          <a:ext cx="8010525" cy="83562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47</xdr:row>
      <xdr:rowOff>28575</xdr:rowOff>
    </xdr:to>
    <xdr:sp macro="" textlink="">
      <xdr:nvSpPr>
        <xdr:cNvPr id="1056" name="AutoShape 3"/>
        <xdr:cNvSpPr>
          <a:spLocks noChangeArrowheads="1"/>
        </xdr:cNvSpPr>
      </xdr:nvSpPr>
      <xdr:spPr bwMode="auto">
        <a:xfrm>
          <a:off x="0" y="0"/>
          <a:ext cx="8010525" cy="6305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47</xdr:row>
      <xdr:rowOff>28575</xdr:rowOff>
    </xdr:to>
    <xdr:sp macro="" textlink="">
      <xdr:nvSpPr>
        <xdr:cNvPr id="1057" name="AutoShape 3"/>
        <xdr:cNvSpPr>
          <a:spLocks noChangeArrowheads="1"/>
        </xdr:cNvSpPr>
      </xdr:nvSpPr>
      <xdr:spPr bwMode="auto">
        <a:xfrm>
          <a:off x="0" y="0"/>
          <a:ext cx="8010525" cy="8522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47</xdr:row>
      <xdr:rowOff>28575</xdr:rowOff>
    </xdr:to>
    <xdr:sp macro="" textlink="">
      <xdr:nvSpPr>
        <xdr:cNvPr id="1058" name="AutoShape 3"/>
        <xdr:cNvSpPr>
          <a:spLocks noChangeArrowheads="1"/>
        </xdr:cNvSpPr>
      </xdr:nvSpPr>
      <xdr:spPr bwMode="auto">
        <a:xfrm>
          <a:off x="0" y="0"/>
          <a:ext cx="8010525" cy="8522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685800</xdr:colOff>
      <xdr:row>47</xdr:row>
      <xdr:rowOff>28575</xdr:rowOff>
    </xdr:to>
    <xdr:sp macro="" textlink="">
      <xdr:nvSpPr>
        <xdr:cNvPr id="1059" name="AutoShape 3"/>
        <xdr:cNvSpPr>
          <a:spLocks noChangeArrowheads="1"/>
        </xdr:cNvSpPr>
      </xdr:nvSpPr>
      <xdr:spPr bwMode="auto">
        <a:xfrm>
          <a:off x="0" y="0"/>
          <a:ext cx="8420100" cy="85220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1095375</xdr:colOff>
      <xdr:row>49</xdr:row>
      <xdr:rowOff>28575</xdr:rowOff>
    </xdr:to>
    <xdr:sp macro="" textlink="">
      <xdr:nvSpPr>
        <xdr:cNvPr id="1060" name="AutoShape 3"/>
        <xdr:cNvSpPr>
          <a:spLocks noChangeArrowheads="1"/>
        </xdr:cNvSpPr>
      </xdr:nvSpPr>
      <xdr:spPr bwMode="auto">
        <a:xfrm>
          <a:off x="0" y="0"/>
          <a:ext cx="8829675" cy="80333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371475</xdr:colOff>
      <xdr:row>49</xdr:row>
      <xdr:rowOff>28575</xdr:rowOff>
    </xdr:to>
    <xdr:sp macro="" textlink="">
      <xdr:nvSpPr>
        <xdr:cNvPr id="1061" name="AutoShape 3"/>
        <xdr:cNvSpPr>
          <a:spLocks noChangeArrowheads="1"/>
        </xdr:cNvSpPr>
      </xdr:nvSpPr>
      <xdr:spPr bwMode="auto">
        <a:xfrm>
          <a:off x="0" y="0"/>
          <a:ext cx="9239250" cy="80333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838200</xdr:colOff>
      <xdr:row>49</xdr:row>
      <xdr:rowOff>28575</xdr:rowOff>
    </xdr:to>
    <xdr:sp macro="" textlink="">
      <xdr:nvSpPr>
        <xdr:cNvPr id="1062" name="AutoShape 3"/>
        <xdr:cNvSpPr>
          <a:spLocks noChangeArrowheads="1"/>
        </xdr:cNvSpPr>
      </xdr:nvSpPr>
      <xdr:spPr bwMode="auto">
        <a:xfrm>
          <a:off x="0" y="0"/>
          <a:ext cx="9705975" cy="80333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28575</xdr:rowOff>
    </xdr:to>
    <xdr:sp macro="" textlink="">
      <xdr:nvSpPr>
        <xdr:cNvPr id="1063" name="AutoShape 3"/>
        <xdr:cNvSpPr>
          <a:spLocks noChangeArrowheads="1"/>
        </xdr:cNvSpPr>
      </xdr:nvSpPr>
      <xdr:spPr bwMode="auto">
        <a:xfrm>
          <a:off x="0" y="0"/>
          <a:ext cx="10172700" cy="80333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28575</xdr:rowOff>
    </xdr:to>
    <xdr:sp macro="" textlink="">
      <xdr:nvSpPr>
        <xdr:cNvPr id="1064" name="AutoShape 3"/>
        <xdr:cNvSpPr>
          <a:spLocks noChangeArrowheads="1"/>
        </xdr:cNvSpPr>
      </xdr:nvSpPr>
      <xdr:spPr bwMode="auto">
        <a:xfrm>
          <a:off x="0" y="0"/>
          <a:ext cx="10172700" cy="79952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28575</xdr:rowOff>
    </xdr:to>
    <xdr:sp macro="" textlink="">
      <xdr:nvSpPr>
        <xdr:cNvPr id="1065" name="AutoShape 3"/>
        <xdr:cNvSpPr>
          <a:spLocks noChangeArrowheads="1"/>
        </xdr:cNvSpPr>
      </xdr:nvSpPr>
      <xdr:spPr bwMode="auto">
        <a:xfrm>
          <a:off x="0" y="0"/>
          <a:ext cx="10172700" cy="7995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28575</xdr:rowOff>
    </xdr:to>
    <xdr:sp macro="" textlink="">
      <xdr:nvSpPr>
        <xdr:cNvPr id="1066" name="AutoShape 3"/>
        <xdr:cNvSpPr>
          <a:spLocks noChangeArrowheads="1"/>
        </xdr:cNvSpPr>
      </xdr:nvSpPr>
      <xdr:spPr bwMode="auto">
        <a:xfrm>
          <a:off x="0" y="0"/>
          <a:ext cx="10172700" cy="79952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28575</xdr:rowOff>
    </xdr:to>
    <xdr:sp macro="" textlink="">
      <xdr:nvSpPr>
        <xdr:cNvPr id="1067" name="AutoShape 3"/>
        <xdr:cNvSpPr>
          <a:spLocks noChangeArrowheads="1"/>
        </xdr:cNvSpPr>
      </xdr:nvSpPr>
      <xdr:spPr bwMode="auto">
        <a:xfrm>
          <a:off x="0" y="0"/>
          <a:ext cx="10172700" cy="7995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28575</xdr:rowOff>
    </xdr:to>
    <xdr:sp macro="" textlink="">
      <xdr:nvSpPr>
        <xdr:cNvPr id="1068" name="AutoShape 3"/>
        <xdr:cNvSpPr>
          <a:spLocks noChangeArrowheads="1"/>
        </xdr:cNvSpPr>
      </xdr:nvSpPr>
      <xdr:spPr bwMode="auto">
        <a:xfrm>
          <a:off x="0" y="0"/>
          <a:ext cx="10172700" cy="7995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28575</xdr:rowOff>
    </xdr:to>
    <xdr:sp macro="" textlink="">
      <xdr:nvSpPr>
        <xdr:cNvPr id="1069" name="AutoShape 3"/>
        <xdr:cNvSpPr>
          <a:spLocks noChangeArrowheads="1"/>
        </xdr:cNvSpPr>
      </xdr:nvSpPr>
      <xdr:spPr bwMode="auto">
        <a:xfrm>
          <a:off x="0" y="0"/>
          <a:ext cx="10172700" cy="7995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28575</xdr:rowOff>
    </xdr:to>
    <xdr:sp macro="" textlink="">
      <xdr:nvSpPr>
        <xdr:cNvPr id="1070" name="AutoShape 3"/>
        <xdr:cNvSpPr>
          <a:spLocks noChangeArrowheads="1"/>
        </xdr:cNvSpPr>
      </xdr:nvSpPr>
      <xdr:spPr bwMode="auto">
        <a:xfrm>
          <a:off x="0" y="0"/>
          <a:ext cx="10172700" cy="7995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28575</xdr:rowOff>
    </xdr:to>
    <xdr:sp macro="" textlink="">
      <xdr:nvSpPr>
        <xdr:cNvPr id="1071" name="AutoShape 3"/>
        <xdr:cNvSpPr>
          <a:spLocks noChangeArrowheads="1"/>
        </xdr:cNvSpPr>
      </xdr:nvSpPr>
      <xdr:spPr bwMode="auto">
        <a:xfrm>
          <a:off x="0" y="0"/>
          <a:ext cx="10172700" cy="7995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28575</xdr:rowOff>
    </xdr:to>
    <xdr:sp macro="" textlink="">
      <xdr:nvSpPr>
        <xdr:cNvPr id="1072" name="AutoShape 3"/>
        <xdr:cNvSpPr>
          <a:spLocks noChangeArrowheads="1"/>
        </xdr:cNvSpPr>
      </xdr:nvSpPr>
      <xdr:spPr bwMode="auto">
        <a:xfrm>
          <a:off x="0" y="0"/>
          <a:ext cx="10172700" cy="7995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0</xdr:rowOff>
    </xdr:to>
    <xdr:sp macro="" textlink="">
      <xdr:nvSpPr>
        <xdr:cNvPr id="1073" name="AutoShape 3"/>
        <xdr:cNvSpPr>
          <a:spLocks noChangeArrowheads="1"/>
        </xdr:cNvSpPr>
      </xdr:nvSpPr>
      <xdr:spPr bwMode="auto">
        <a:xfrm>
          <a:off x="0" y="0"/>
          <a:ext cx="10172700" cy="81019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0</xdr:rowOff>
    </xdr:to>
    <xdr:sp macro="" textlink="">
      <xdr:nvSpPr>
        <xdr:cNvPr id="1074"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0</xdr:rowOff>
    </xdr:to>
    <xdr:sp macro="" textlink="">
      <xdr:nvSpPr>
        <xdr:cNvPr id="1075"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0</xdr:rowOff>
    </xdr:to>
    <xdr:sp macro="" textlink="">
      <xdr:nvSpPr>
        <xdr:cNvPr id="1076"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0</xdr:rowOff>
    </xdr:to>
    <xdr:sp macro="" textlink="">
      <xdr:nvSpPr>
        <xdr:cNvPr id="1077"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0</xdr:rowOff>
    </xdr:to>
    <xdr:sp macro="" textlink="">
      <xdr:nvSpPr>
        <xdr:cNvPr id="1078" name="AutoShape 3"/>
        <xdr:cNvSpPr>
          <a:spLocks noChangeArrowheads="1"/>
        </xdr:cNvSpPr>
      </xdr:nvSpPr>
      <xdr:spPr bwMode="auto">
        <a:xfrm>
          <a:off x="0" y="0"/>
          <a:ext cx="10172700" cy="81019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0</xdr:rowOff>
    </xdr:to>
    <xdr:sp macro="" textlink="">
      <xdr:nvSpPr>
        <xdr:cNvPr id="1079" name="AutoShape 3"/>
        <xdr:cNvSpPr>
          <a:spLocks noChangeArrowheads="1"/>
        </xdr:cNvSpPr>
      </xdr:nvSpPr>
      <xdr:spPr bwMode="auto">
        <a:xfrm>
          <a:off x="0" y="0"/>
          <a:ext cx="10172700" cy="81019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0</xdr:rowOff>
    </xdr:to>
    <xdr:sp macro="" textlink="">
      <xdr:nvSpPr>
        <xdr:cNvPr id="1080"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0</xdr:rowOff>
    </xdr:to>
    <xdr:sp macro="" textlink="">
      <xdr:nvSpPr>
        <xdr:cNvPr id="1081"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0</xdr:rowOff>
    </xdr:to>
    <xdr:sp macro="" textlink="">
      <xdr:nvSpPr>
        <xdr:cNvPr id="1082"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0</xdr:rowOff>
    </xdr:to>
    <xdr:sp macro="" textlink="">
      <xdr:nvSpPr>
        <xdr:cNvPr id="1083"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0</xdr:rowOff>
    </xdr:to>
    <xdr:sp macro="" textlink="">
      <xdr:nvSpPr>
        <xdr:cNvPr id="1084"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49</xdr:row>
      <xdr:rowOff>0</xdr:rowOff>
    </xdr:to>
    <xdr:sp macro="" textlink="">
      <xdr:nvSpPr>
        <xdr:cNvPr id="1085" name="AutoShape 3"/>
        <xdr:cNvSpPr>
          <a:spLocks noChangeArrowheads="1"/>
        </xdr:cNvSpPr>
      </xdr:nvSpPr>
      <xdr:spPr bwMode="auto">
        <a:xfrm>
          <a:off x="0" y="0"/>
          <a:ext cx="10172700" cy="81019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46</xdr:row>
      <xdr:rowOff>28575</xdr:rowOff>
    </xdr:to>
    <xdr:sp macro="" textlink="">
      <xdr:nvSpPr>
        <xdr:cNvPr id="1086" name="AutoShape 3"/>
        <xdr:cNvSpPr>
          <a:spLocks noChangeArrowheads="1"/>
        </xdr:cNvSpPr>
      </xdr:nvSpPr>
      <xdr:spPr bwMode="auto">
        <a:xfrm>
          <a:off x="0" y="0"/>
          <a:ext cx="10172700" cy="79171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44</xdr:row>
      <xdr:rowOff>28575</xdr:rowOff>
    </xdr:to>
    <xdr:sp macro="" textlink="">
      <xdr:nvSpPr>
        <xdr:cNvPr id="1087" name="AutoShape 3"/>
        <xdr:cNvSpPr>
          <a:spLocks noChangeArrowheads="1"/>
        </xdr:cNvSpPr>
      </xdr:nvSpPr>
      <xdr:spPr bwMode="auto">
        <a:xfrm>
          <a:off x="0" y="0"/>
          <a:ext cx="10172700" cy="76790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44</xdr:row>
      <xdr:rowOff>28575</xdr:rowOff>
    </xdr:to>
    <xdr:sp macro="" textlink="">
      <xdr:nvSpPr>
        <xdr:cNvPr id="1088" name="AutoShape 3"/>
        <xdr:cNvSpPr>
          <a:spLocks noChangeArrowheads="1"/>
        </xdr:cNvSpPr>
      </xdr:nvSpPr>
      <xdr:spPr bwMode="auto">
        <a:xfrm>
          <a:off x="0" y="0"/>
          <a:ext cx="10172700" cy="76790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44</xdr:row>
      <xdr:rowOff>28575</xdr:rowOff>
    </xdr:to>
    <xdr:sp macro="" textlink="">
      <xdr:nvSpPr>
        <xdr:cNvPr id="1089" name="AutoShape 3"/>
        <xdr:cNvSpPr>
          <a:spLocks noChangeArrowheads="1"/>
        </xdr:cNvSpPr>
      </xdr:nvSpPr>
      <xdr:spPr bwMode="auto">
        <a:xfrm>
          <a:off x="0" y="0"/>
          <a:ext cx="10172700" cy="76790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44</xdr:row>
      <xdr:rowOff>28575</xdr:rowOff>
    </xdr:to>
    <xdr:sp macro="" textlink="">
      <xdr:nvSpPr>
        <xdr:cNvPr id="1090" name="AutoShape 3"/>
        <xdr:cNvSpPr>
          <a:spLocks noChangeArrowheads="1"/>
        </xdr:cNvSpPr>
      </xdr:nvSpPr>
      <xdr:spPr bwMode="auto">
        <a:xfrm>
          <a:off x="0" y="0"/>
          <a:ext cx="10172700" cy="76790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44</xdr:row>
      <xdr:rowOff>28575</xdr:rowOff>
    </xdr:to>
    <xdr:sp macro="" textlink="">
      <xdr:nvSpPr>
        <xdr:cNvPr id="1091" name="AutoShape 3"/>
        <xdr:cNvSpPr>
          <a:spLocks noChangeArrowheads="1"/>
        </xdr:cNvSpPr>
      </xdr:nvSpPr>
      <xdr:spPr bwMode="auto">
        <a:xfrm>
          <a:off x="0" y="0"/>
          <a:ext cx="10172700" cy="76790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44</xdr:row>
      <xdr:rowOff>28575</xdr:rowOff>
    </xdr:to>
    <xdr:sp macro="" textlink="">
      <xdr:nvSpPr>
        <xdr:cNvPr id="1092" name="AutoShape 3"/>
        <xdr:cNvSpPr>
          <a:spLocks noChangeArrowheads="1"/>
        </xdr:cNvSpPr>
      </xdr:nvSpPr>
      <xdr:spPr bwMode="auto">
        <a:xfrm>
          <a:off x="0" y="0"/>
          <a:ext cx="10172700" cy="76790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44</xdr:row>
      <xdr:rowOff>28575</xdr:rowOff>
    </xdr:to>
    <xdr:sp macro="" textlink="">
      <xdr:nvSpPr>
        <xdr:cNvPr id="1093" name="AutoShape 3"/>
        <xdr:cNvSpPr>
          <a:spLocks noChangeArrowheads="1"/>
        </xdr:cNvSpPr>
      </xdr:nvSpPr>
      <xdr:spPr bwMode="auto">
        <a:xfrm>
          <a:off x="0" y="0"/>
          <a:ext cx="10172700" cy="76790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46</xdr:row>
      <xdr:rowOff>28575</xdr:rowOff>
    </xdr:to>
    <xdr:sp macro="" textlink="">
      <xdr:nvSpPr>
        <xdr:cNvPr id="1094" name="AutoShape 3"/>
        <xdr:cNvSpPr>
          <a:spLocks noChangeArrowheads="1"/>
        </xdr:cNvSpPr>
      </xdr:nvSpPr>
      <xdr:spPr bwMode="auto">
        <a:xfrm>
          <a:off x="0" y="0"/>
          <a:ext cx="10172700" cy="79114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45</xdr:row>
      <xdr:rowOff>28575</xdr:rowOff>
    </xdr:to>
    <xdr:sp macro="" textlink="">
      <xdr:nvSpPr>
        <xdr:cNvPr id="1095" name="AutoShape 3"/>
        <xdr:cNvSpPr>
          <a:spLocks noChangeArrowheads="1"/>
        </xdr:cNvSpPr>
      </xdr:nvSpPr>
      <xdr:spPr bwMode="auto">
        <a:xfrm>
          <a:off x="0" y="0"/>
          <a:ext cx="10172700" cy="773715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46</xdr:row>
      <xdr:rowOff>28575</xdr:rowOff>
    </xdr:to>
    <xdr:sp macro="" textlink="">
      <xdr:nvSpPr>
        <xdr:cNvPr id="1096" name="AutoShape 3"/>
        <xdr:cNvSpPr>
          <a:spLocks noChangeArrowheads="1"/>
        </xdr:cNvSpPr>
      </xdr:nvSpPr>
      <xdr:spPr bwMode="auto">
        <a:xfrm>
          <a:off x="0" y="0"/>
          <a:ext cx="10172700" cy="78800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46</xdr:row>
      <xdr:rowOff>28575</xdr:rowOff>
    </xdr:to>
    <xdr:sp macro="" textlink="">
      <xdr:nvSpPr>
        <xdr:cNvPr id="1097" name="AutoShape 3"/>
        <xdr:cNvSpPr>
          <a:spLocks noChangeArrowheads="1"/>
        </xdr:cNvSpPr>
      </xdr:nvSpPr>
      <xdr:spPr bwMode="auto">
        <a:xfrm>
          <a:off x="0" y="0"/>
          <a:ext cx="10172700" cy="78800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46</xdr:row>
      <xdr:rowOff>28575</xdr:rowOff>
    </xdr:to>
    <xdr:sp macro="" textlink="">
      <xdr:nvSpPr>
        <xdr:cNvPr id="1098" name="AutoShape 3"/>
        <xdr:cNvSpPr>
          <a:spLocks noChangeArrowheads="1"/>
        </xdr:cNvSpPr>
      </xdr:nvSpPr>
      <xdr:spPr bwMode="auto">
        <a:xfrm>
          <a:off x="0" y="0"/>
          <a:ext cx="10172700" cy="78800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44</xdr:row>
      <xdr:rowOff>28575</xdr:rowOff>
    </xdr:to>
    <xdr:sp macro="" textlink="">
      <xdr:nvSpPr>
        <xdr:cNvPr id="1099" name="AutoShape 3"/>
        <xdr:cNvSpPr>
          <a:spLocks noChangeArrowheads="1"/>
        </xdr:cNvSpPr>
      </xdr:nvSpPr>
      <xdr:spPr bwMode="auto">
        <a:xfrm>
          <a:off x="0" y="0"/>
          <a:ext cx="10172700" cy="76962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44</xdr:row>
      <xdr:rowOff>28575</xdr:rowOff>
    </xdr:to>
    <xdr:sp macro="" textlink="">
      <xdr:nvSpPr>
        <xdr:cNvPr id="1100" name="AutoShape 3"/>
        <xdr:cNvSpPr>
          <a:spLocks noChangeArrowheads="1"/>
        </xdr:cNvSpPr>
      </xdr:nvSpPr>
      <xdr:spPr bwMode="auto">
        <a:xfrm>
          <a:off x="0" y="0"/>
          <a:ext cx="10172700" cy="76962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895350</xdr:colOff>
      <xdr:row>2</xdr:row>
      <xdr:rowOff>0</xdr:rowOff>
    </xdr:to>
    <xdr:sp macro="" textlink="">
      <xdr:nvSpPr>
        <xdr:cNvPr id="2" name="AutoShape 3"/>
        <xdr:cNvSpPr>
          <a:spLocks noChangeArrowheads="1"/>
        </xdr:cNvSpPr>
      </xdr:nvSpPr>
      <xdr:spPr bwMode="auto">
        <a:xfrm>
          <a:off x="0" y="0"/>
          <a:ext cx="381952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2</xdr:row>
      <xdr:rowOff>0</xdr:rowOff>
    </xdr:to>
    <xdr:sp macro="" textlink="">
      <xdr:nvSpPr>
        <xdr:cNvPr id="3" name="AutoShape 3"/>
        <xdr:cNvSpPr>
          <a:spLocks noChangeArrowheads="1"/>
        </xdr:cNvSpPr>
      </xdr:nvSpPr>
      <xdr:spPr bwMode="auto">
        <a:xfrm>
          <a:off x="0" y="0"/>
          <a:ext cx="594360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2</xdr:row>
      <xdr:rowOff>0</xdr:rowOff>
    </xdr:to>
    <xdr:sp macro="" textlink="">
      <xdr:nvSpPr>
        <xdr:cNvPr id="4" name="AutoShape 3"/>
        <xdr:cNvSpPr>
          <a:spLocks noChangeArrowheads="1"/>
        </xdr:cNvSpPr>
      </xdr:nvSpPr>
      <xdr:spPr bwMode="auto">
        <a:xfrm>
          <a:off x="0" y="0"/>
          <a:ext cx="594360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2</xdr:row>
      <xdr:rowOff>0</xdr:rowOff>
    </xdr:to>
    <xdr:sp macro="" textlink="">
      <xdr:nvSpPr>
        <xdr:cNvPr id="5" name="AutoShape 3"/>
        <xdr:cNvSpPr>
          <a:spLocks noChangeArrowheads="1"/>
        </xdr:cNvSpPr>
      </xdr:nvSpPr>
      <xdr:spPr bwMode="auto">
        <a:xfrm>
          <a:off x="0" y="0"/>
          <a:ext cx="594360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2</xdr:row>
      <xdr:rowOff>0</xdr:rowOff>
    </xdr:to>
    <xdr:sp macro="" textlink="">
      <xdr:nvSpPr>
        <xdr:cNvPr id="6" name="AutoShape 3"/>
        <xdr:cNvSpPr>
          <a:spLocks noChangeArrowheads="1"/>
        </xdr:cNvSpPr>
      </xdr:nvSpPr>
      <xdr:spPr bwMode="auto">
        <a:xfrm>
          <a:off x="0" y="0"/>
          <a:ext cx="594360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895350</xdr:colOff>
      <xdr:row>2</xdr:row>
      <xdr:rowOff>0</xdr:rowOff>
    </xdr:to>
    <xdr:sp macro="" textlink="">
      <xdr:nvSpPr>
        <xdr:cNvPr id="7" name="AutoShape 3"/>
        <xdr:cNvSpPr>
          <a:spLocks noChangeArrowheads="1"/>
        </xdr:cNvSpPr>
      </xdr:nvSpPr>
      <xdr:spPr bwMode="auto">
        <a:xfrm>
          <a:off x="0" y="0"/>
          <a:ext cx="594360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8"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9"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10"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11"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12"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13"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14"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15"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16"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17"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18"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19"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20"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21"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22"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23"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24"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25"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26"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27"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28"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29"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30"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31"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32"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33"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2</xdr:row>
      <xdr:rowOff>0</xdr:rowOff>
    </xdr:to>
    <xdr:sp macro="" textlink="">
      <xdr:nvSpPr>
        <xdr:cNvPr id="34" name="AutoShape 3"/>
        <xdr:cNvSpPr>
          <a:spLocks noChangeArrowheads="1"/>
        </xdr:cNvSpPr>
      </xdr:nvSpPr>
      <xdr:spPr bwMode="auto">
        <a:xfrm>
          <a:off x="0" y="0"/>
          <a:ext cx="64579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28575</xdr:colOff>
      <xdr:row>2</xdr:row>
      <xdr:rowOff>0</xdr:rowOff>
    </xdr:to>
    <xdr:sp macro="" textlink="">
      <xdr:nvSpPr>
        <xdr:cNvPr id="35" name="AutoShape 3"/>
        <xdr:cNvSpPr>
          <a:spLocks noChangeArrowheads="1"/>
        </xdr:cNvSpPr>
      </xdr:nvSpPr>
      <xdr:spPr bwMode="auto">
        <a:xfrm>
          <a:off x="0" y="0"/>
          <a:ext cx="648652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36"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37"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38"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39"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40"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41"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42"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43"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44"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45"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46"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47"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48"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49"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50"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51"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52"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53"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54"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55"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56"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57"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58"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59"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60"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61"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62"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63"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64"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276225</xdr:colOff>
      <xdr:row>2</xdr:row>
      <xdr:rowOff>0</xdr:rowOff>
    </xdr:to>
    <xdr:sp macro="" textlink="">
      <xdr:nvSpPr>
        <xdr:cNvPr id="65" name="AutoShape 3"/>
        <xdr:cNvSpPr>
          <a:spLocks noChangeArrowheads="1"/>
        </xdr:cNvSpPr>
      </xdr:nvSpPr>
      <xdr:spPr bwMode="auto">
        <a:xfrm>
          <a:off x="0" y="0"/>
          <a:ext cx="673417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685800</xdr:colOff>
      <xdr:row>2</xdr:row>
      <xdr:rowOff>0</xdr:rowOff>
    </xdr:to>
    <xdr:sp macro="" textlink="">
      <xdr:nvSpPr>
        <xdr:cNvPr id="66" name="AutoShape 3"/>
        <xdr:cNvSpPr>
          <a:spLocks noChangeArrowheads="1"/>
        </xdr:cNvSpPr>
      </xdr:nvSpPr>
      <xdr:spPr bwMode="auto">
        <a:xfrm>
          <a:off x="0" y="0"/>
          <a:ext cx="71437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1095375</xdr:colOff>
      <xdr:row>2</xdr:row>
      <xdr:rowOff>0</xdr:rowOff>
    </xdr:to>
    <xdr:sp macro="" textlink="">
      <xdr:nvSpPr>
        <xdr:cNvPr id="67" name="AutoShape 3"/>
        <xdr:cNvSpPr>
          <a:spLocks noChangeArrowheads="1"/>
        </xdr:cNvSpPr>
      </xdr:nvSpPr>
      <xdr:spPr bwMode="auto">
        <a:xfrm>
          <a:off x="0" y="0"/>
          <a:ext cx="755332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371475</xdr:colOff>
      <xdr:row>2</xdr:row>
      <xdr:rowOff>0</xdr:rowOff>
    </xdr:to>
    <xdr:sp macro="" textlink="">
      <xdr:nvSpPr>
        <xdr:cNvPr id="68" name="AutoShape 3"/>
        <xdr:cNvSpPr>
          <a:spLocks noChangeArrowheads="1"/>
        </xdr:cNvSpPr>
      </xdr:nvSpPr>
      <xdr:spPr bwMode="auto">
        <a:xfrm>
          <a:off x="0" y="0"/>
          <a:ext cx="796290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838200</xdr:colOff>
      <xdr:row>2</xdr:row>
      <xdr:rowOff>0</xdr:rowOff>
    </xdr:to>
    <xdr:sp macro="" textlink="">
      <xdr:nvSpPr>
        <xdr:cNvPr id="69" name="AutoShape 3"/>
        <xdr:cNvSpPr>
          <a:spLocks noChangeArrowheads="1"/>
        </xdr:cNvSpPr>
      </xdr:nvSpPr>
      <xdr:spPr bwMode="auto">
        <a:xfrm>
          <a:off x="0" y="0"/>
          <a:ext cx="8429625"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70"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71"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72"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73"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74"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75"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76"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77"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78"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79"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80"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81"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82"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83"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84"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85"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86"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87"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88"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89"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90"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91"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92"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93"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94"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95"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96"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97"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98"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99"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100"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101"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102"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103"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104"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105"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106"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1304925</xdr:colOff>
      <xdr:row>2</xdr:row>
      <xdr:rowOff>0</xdr:rowOff>
    </xdr:to>
    <xdr:sp macro="" textlink="">
      <xdr:nvSpPr>
        <xdr:cNvPr id="107" name="AutoShape 3"/>
        <xdr:cNvSpPr>
          <a:spLocks noChangeArrowheads="1"/>
        </xdr:cNvSpPr>
      </xdr:nvSpPr>
      <xdr:spPr bwMode="auto">
        <a:xfrm>
          <a:off x="0" y="0"/>
          <a:ext cx="8896350" cy="20002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u.se/" TargetMode="External"/><Relationship Id="rId21" Type="http://schemas.openxmlformats.org/officeDocument/2006/relationships/hyperlink" Target="http://www.incoming.unibe.ch/" TargetMode="External"/><Relationship Id="rId42" Type="http://schemas.openxmlformats.org/officeDocument/2006/relationships/hyperlink" Target="https://oia.yonsei.ac.kr/" TargetMode="External"/><Relationship Id="rId47" Type="http://schemas.openxmlformats.org/officeDocument/2006/relationships/hyperlink" Target="http://www.lu.lv/eng/" TargetMode="External"/><Relationship Id="rId63" Type="http://schemas.openxmlformats.org/officeDocument/2006/relationships/hyperlink" Target="http://www.uni-leipzig.de/" TargetMode="External"/><Relationship Id="rId68" Type="http://schemas.openxmlformats.org/officeDocument/2006/relationships/hyperlink" Target="http://www.utb.cz/index.php?lang=2" TargetMode="External"/><Relationship Id="rId84" Type="http://schemas.openxmlformats.org/officeDocument/2006/relationships/hyperlink" Target="http://www.kyushu-u.ac.jp/en" TargetMode="External"/><Relationship Id="rId89" Type="http://schemas.openxmlformats.org/officeDocument/2006/relationships/hyperlink" Target="http://www.lamk.fi/" TargetMode="External"/><Relationship Id="rId7" Type="http://schemas.openxmlformats.org/officeDocument/2006/relationships/hyperlink" Target="http://www.ic.keio.ac.jp/en/study/exchange/courses/courses_available_for_exchange_students.html" TargetMode="External"/><Relationship Id="rId71" Type="http://schemas.openxmlformats.org/officeDocument/2006/relationships/hyperlink" Target="http://www.sophia.ac.jp/eng/e_top" TargetMode="External"/><Relationship Id="rId92" Type="http://schemas.openxmlformats.org/officeDocument/2006/relationships/hyperlink" Target="http://www.korea.edu/" TargetMode="External"/><Relationship Id="rId2" Type="http://schemas.openxmlformats.org/officeDocument/2006/relationships/hyperlink" Target="http://www.utb.cz/international/exchange-incoming-students" TargetMode="External"/><Relationship Id="rId16" Type="http://schemas.openxmlformats.org/officeDocument/2006/relationships/hyperlink" Target="http://www.uva.nl/en/education/other-programmes/exchange/global-exchange/courses/courses.html" TargetMode="External"/><Relationship Id="rId29" Type="http://schemas.openxmlformats.org/officeDocument/2006/relationships/hyperlink" Target="http://study.jyu.fi/" TargetMode="External"/><Relationship Id="rId107" Type="http://schemas.openxmlformats.org/officeDocument/2006/relationships/vmlDrawing" Target="../drawings/vmlDrawing1.vml"/><Relationship Id="rId11" Type="http://schemas.openxmlformats.org/officeDocument/2006/relationships/hyperlink" Target="http://www.ru.nl/overviewexchangecourses" TargetMode="External"/><Relationship Id="rId24" Type="http://schemas.openxmlformats.org/officeDocument/2006/relationships/hyperlink" Target="https://carleton.ca/isso/arrival-checklist/" TargetMode="External"/><Relationship Id="rId32" Type="http://schemas.openxmlformats.org/officeDocument/2006/relationships/hyperlink" Target="http://www.uni-heidelberg.de/index_e.html" TargetMode="External"/><Relationship Id="rId37" Type="http://schemas.openxmlformats.org/officeDocument/2006/relationships/hyperlink" Target="http://international.unilasalle.fr/" TargetMode="External"/><Relationship Id="rId40" Type="http://schemas.openxmlformats.org/officeDocument/2006/relationships/hyperlink" Target="http://www.paris-sorbonne.fr/" TargetMode="External"/><Relationship Id="rId45" Type="http://schemas.openxmlformats.org/officeDocument/2006/relationships/hyperlink" Target="http://www.ysu.am/" TargetMode="External"/><Relationship Id="rId53" Type="http://schemas.openxmlformats.org/officeDocument/2006/relationships/hyperlink" Target="http://international.hufs.ac.kr/" TargetMode="External"/><Relationship Id="rId58" Type="http://schemas.openxmlformats.org/officeDocument/2006/relationships/hyperlink" Target="http://www.uj.edu.pl/" TargetMode="External"/><Relationship Id="rId66" Type="http://schemas.openxmlformats.org/officeDocument/2006/relationships/hyperlink" Target="http://www.unibe.ch/" TargetMode="External"/><Relationship Id="rId74" Type="http://schemas.openxmlformats.org/officeDocument/2006/relationships/hyperlink" Target="https://carleton.ca/isso/" TargetMode="External"/><Relationship Id="rId79" Type="http://schemas.openxmlformats.org/officeDocument/2006/relationships/hyperlink" Target="http://www.amu.edu.pl/" TargetMode="External"/><Relationship Id="rId87" Type="http://schemas.openxmlformats.org/officeDocument/2006/relationships/hyperlink" Target="http://www.hit.edu.cn/" TargetMode="External"/><Relationship Id="rId102" Type="http://schemas.openxmlformats.org/officeDocument/2006/relationships/hyperlink" Target="https://www.ed.ac.uk/global/study-abroad/study-options/international-exchange" TargetMode="External"/><Relationship Id="rId5" Type="http://schemas.openxmlformats.org/officeDocument/2006/relationships/hyperlink" Target="https://esse3web.unisa.it/unisa/Guide/PaginaFacolta.do;jsessionid=0175935E2CCA0B581032C03EBB5B736D.jvm9?fac_id=500093" TargetMode="External"/><Relationship Id="rId61" Type="http://schemas.openxmlformats.org/officeDocument/2006/relationships/hyperlink" Target="http://www.ubd.edu.bn/" TargetMode="External"/><Relationship Id="rId82" Type="http://schemas.openxmlformats.org/officeDocument/2006/relationships/hyperlink" Target="http://www.uni-greifswald.de/" TargetMode="External"/><Relationship Id="rId90" Type="http://schemas.openxmlformats.org/officeDocument/2006/relationships/hyperlink" Target="https://carleton.ca/isso/new-students/incoming-students/selecting-courses/" TargetMode="External"/><Relationship Id="rId95" Type="http://schemas.openxmlformats.org/officeDocument/2006/relationships/hyperlink" Target="https://www.birmingham.ac.uk/index.aspx" TargetMode="External"/><Relationship Id="rId19" Type="http://schemas.openxmlformats.org/officeDocument/2006/relationships/hyperlink" Target="http://www.vdu.lt/en/studies/international-student-handbook/" TargetMode="External"/><Relationship Id="rId14" Type="http://schemas.openxmlformats.org/officeDocument/2006/relationships/hyperlink" Target="https://www.uni-ulm.de/en/study/study-at-ulm-university/study-programmes/" TargetMode="External"/><Relationship Id="rId22" Type="http://schemas.openxmlformats.org/officeDocument/2006/relationships/hyperlink" Target="http://www.sophia.ac.jp/eng/admissions/exchangeprograms" TargetMode="External"/><Relationship Id="rId27" Type="http://schemas.openxmlformats.org/officeDocument/2006/relationships/hyperlink" Target="https://www.uni-hamburg.de/en.html" TargetMode="External"/><Relationship Id="rId30" Type="http://schemas.openxmlformats.org/officeDocument/2006/relationships/hyperlink" Target="http://www.unifr.ch/" TargetMode="External"/><Relationship Id="rId35" Type="http://schemas.openxmlformats.org/officeDocument/2006/relationships/hyperlink" Target="http://www.uni-potsdam.de/international/incoming/students/exchange.html" TargetMode="External"/><Relationship Id="rId43" Type="http://schemas.openxmlformats.org/officeDocument/2006/relationships/hyperlink" Target="http://www.kobe-u.ac.jp/en/" TargetMode="External"/><Relationship Id="rId48" Type="http://schemas.openxmlformats.org/officeDocument/2006/relationships/hyperlink" Target="http://www.uef.fi/" TargetMode="External"/><Relationship Id="rId56" Type="http://schemas.openxmlformats.org/officeDocument/2006/relationships/hyperlink" Target="https://www.uu.nl/en/education/exchange-and-visiting-students" TargetMode="External"/><Relationship Id="rId64" Type="http://schemas.openxmlformats.org/officeDocument/2006/relationships/hyperlink" Target="http://www.ut.ee/en" TargetMode="External"/><Relationship Id="rId69" Type="http://schemas.openxmlformats.org/officeDocument/2006/relationships/hyperlink" Target="http://www.uio.no/english/studies/admission/exchange/" TargetMode="External"/><Relationship Id="rId77" Type="http://schemas.openxmlformats.org/officeDocument/2006/relationships/hyperlink" Target="http://www.u-picardie.fr/" TargetMode="External"/><Relationship Id="rId100" Type="http://schemas.openxmlformats.org/officeDocument/2006/relationships/hyperlink" Target="https://www.ni.ac.rs/en/" TargetMode="External"/><Relationship Id="rId105" Type="http://schemas.openxmlformats.org/officeDocument/2006/relationships/printerSettings" Target="../printerSettings/printerSettings1.bin"/><Relationship Id="rId8" Type="http://schemas.openxmlformats.org/officeDocument/2006/relationships/hyperlink" Target="http://www.oia.ntust.edu.tw/files/11-1017-3856.php?Lang=en" TargetMode="External"/><Relationship Id="rId51" Type="http://schemas.openxmlformats.org/officeDocument/2006/relationships/hyperlink" Target="http://www.ic.keio.ac.jp/en/study/exchange/" TargetMode="External"/><Relationship Id="rId72" Type="http://schemas.openxmlformats.org/officeDocument/2006/relationships/hyperlink" Target="http://inter.tu.ac.th/" TargetMode="External"/><Relationship Id="rId80" Type="http://schemas.openxmlformats.org/officeDocument/2006/relationships/hyperlink" Target="http://www.uni-goettingen.de/" TargetMode="External"/><Relationship Id="rId85" Type="http://schemas.openxmlformats.org/officeDocument/2006/relationships/hyperlink" Target="http://www.fudan.edu.cn/" TargetMode="External"/><Relationship Id="rId93" Type="http://schemas.openxmlformats.org/officeDocument/2006/relationships/hyperlink" Target="https://www.ubi.pt/en/" TargetMode="External"/><Relationship Id="rId98" Type="http://schemas.openxmlformats.org/officeDocument/2006/relationships/hyperlink" Target="https://international.ui.ac.id/" TargetMode="External"/><Relationship Id="rId3" Type="http://schemas.openxmlformats.org/officeDocument/2006/relationships/hyperlink" Target="https://www.uantwerpen.be/en/education/international/international-students/exchange-students/study-information/courses-learning-agreement/course-overview/" TargetMode="External"/><Relationship Id="rId12" Type="http://schemas.openxmlformats.org/officeDocument/2006/relationships/hyperlink" Target="http://www.rug.nl/let/organization/diensten-en-voorzieningen/mobility-office/incoming/exchange-students/what-can-i-study_" TargetMode="External"/><Relationship Id="rId17" Type="http://schemas.openxmlformats.org/officeDocument/2006/relationships/hyperlink" Target="http://study.jyu.fi/" TargetMode="External"/><Relationship Id="rId25" Type="http://schemas.openxmlformats.org/officeDocument/2006/relationships/hyperlink" Target="http://www.austral.edu.ar/international/" TargetMode="External"/><Relationship Id="rId33" Type="http://schemas.openxmlformats.org/officeDocument/2006/relationships/hyperlink" Target="http://oia.snu.ac.kr/" TargetMode="External"/><Relationship Id="rId38" Type="http://schemas.openxmlformats.org/officeDocument/2006/relationships/hyperlink" Target="http://www.cityu.edu.hk/" TargetMode="External"/><Relationship Id="rId46" Type="http://schemas.openxmlformats.org/officeDocument/2006/relationships/hyperlink" Target="http://www.uu.se/" TargetMode="External"/><Relationship Id="rId59" Type="http://schemas.openxmlformats.org/officeDocument/2006/relationships/hyperlink" Target="http://www.postech.ac.kr/" TargetMode="External"/><Relationship Id="rId67" Type="http://schemas.openxmlformats.org/officeDocument/2006/relationships/hyperlink" Target="http://www.uni-erfurt.de/" TargetMode="External"/><Relationship Id="rId103" Type="http://schemas.openxmlformats.org/officeDocument/2006/relationships/hyperlink" Target="https://www.uib.no/en" TargetMode="External"/><Relationship Id="rId108" Type="http://schemas.openxmlformats.org/officeDocument/2006/relationships/comments" Target="../comments1.xml"/><Relationship Id="rId20" Type="http://schemas.openxmlformats.org/officeDocument/2006/relationships/hyperlink" Target="http://web.unisa.it/uploads/rescue/196/21/English-Guide.pdf" TargetMode="External"/><Relationship Id="rId41" Type="http://schemas.openxmlformats.org/officeDocument/2006/relationships/hyperlink" Target="http://international.uni.wroc.pl/" TargetMode="External"/><Relationship Id="rId54" Type="http://schemas.openxmlformats.org/officeDocument/2006/relationships/hyperlink" Target="http://www.uta.fi/en" TargetMode="External"/><Relationship Id="rId62" Type="http://schemas.openxmlformats.org/officeDocument/2006/relationships/hyperlink" Target="http://web.unisa.it/home" TargetMode="External"/><Relationship Id="rId70" Type="http://schemas.openxmlformats.org/officeDocument/2006/relationships/hyperlink" Target="http://www.ovgu.de/" TargetMode="External"/><Relationship Id="rId75" Type="http://schemas.openxmlformats.org/officeDocument/2006/relationships/hyperlink" Target="http://www.stonybrook.edu/commcms/studyabroad/" TargetMode="External"/><Relationship Id="rId83" Type="http://schemas.openxmlformats.org/officeDocument/2006/relationships/hyperlink" Target="http://www.osaka-cu.ac.jp/en" TargetMode="External"/><Relationship Id="rId88" Type="http://schemas.openxmlformats.org/officeDocument/2006/relationships/hyperlink" Target="http://www.um.edu.uy/international" TargetMode="External"/><Relationship Id="rId91" Type="http://schemas.openxmlformats.org/officeDocument/2006/relationships/hyperlink" Target="http://www.kindai.ac.jp/english/pdf/prospective.pdf" TargetMode="External"/><Relationship Id="rId96" Type="http://schemas.openxmlformats.org/officeDocument/2006/relationships/hyperlink" Target="https://www.hfg-karlsruhe.de/en/international/incomings/erasmus/" TargetMode="External"/><Relationship Id="rId1" Type="http://schemas.openxmlformats.org/officeDocument/2006/relationships/hyperlink" Target="http://www.uio.no/english/studies/admission/exchange/english-requirements.html" TargetMode="External"/><Relationship Id="rId6" Type="http://schemas.openxmlformats.org/officeDocument/2006/relationships/hyperlink" Target="http://international.hufs.ac.kr/" TargetMode="External"/><Relationship Id="rId15" Type="http://schemas.openxmlformats.org/officeDocument/2006/relationships/hyperlink" Target="https://www.uni-ulm.de/en/io/mob-in/applying/exchange-students/" TargetMode="External"/><Relationship Id="rId23" Type="http://schemas.openxmlformats.org/officeDocument/2006/relationships/hyperlink" Target="http://oic.nccu.edu.tw/bin/home.php?Lang=en" TargetMode="External"/><Relationship Id="rId28" Type="http://schemas.openxmlformats.org/officeDocument/2006/relationships/hyperlink" Target="http://www.uva.nl/en/education/other-programmes/exchange/global-exchange/global-exchange-programme.html" TargetMode="External"/><Relationship Id="rId36" Type="http://schemas.openxmlformats.org/officeDocument/2006/relationships/hyperlink" Target="http://www.ru.nl/english" TargetMode="External"/><Relationship Id="rId49" Type="http://schemas.openxmlformats.org/officeDocument/2006/relationships/hyperlink" Target="http://www.oia.ntust.edu.tw/files/11-1017-3856.php?Lang=en" TargetMode="External"/><Relationship Id="rId57" Type="http://schemas.openxmlformats.org/officeDocument/2006/relationships/hyperlink" Target="http://www.uzh.ch/en" TargetMode="External"/><Relationship Id="rId106" Type="http://schemas.openxmlformats.org/officeDocument/2006/relationships/drawing" Target="../drawings/drawing1.xml"/><Relationship Id="rId10" Type="http://schemas.openxmlformats.org/officeDocument/2006/relationships/hyperlink" Target="http://www.ysu.am/" TargetMode="External"/><Relationship Id="rId31" Type="http://schemas.openxmlformats.org/officeDocument/2006/relationships/hyperlink" Target="https://www.uni-ulm.de/io/" TargetMode="External"/><Relationship Id="rId44" Type="http://schemas.openxmlformats.org/officeDocument/2006/relationships/hyperlink" Target="http://www.vdu.lt/en/" TargetMode="External"/><Relationship Id="rId52" Type="http://schemas.openxmlformats.org/officeDocument/2006/relationships/hyperlink" Target="https://www.kmu.ac.kr/english/" TargetMode="External"/><Relationship Id="rId60" Type="http://schemas.openxmlformats.org/officeDocument/2006/relationships/hyperlink" Target="https://www.global.hokudai.ac.jp/" TargetMode="External"/><Relationship Id="rId65" Type="http://schemas.openxmlformats.org/officeDocument/2006/relationships/hyperlink" Target="http://www.uantwerpen.be/internationalexchange" TargetMode="External"/><Relationship Id="rId73" Type="http://schemas.openxmlformats.org/officeDocument/2006/relationships/hyperlink" Target="http://oic.nccu.edu.tw/bin/home.php?Lang=en" TargetMode="External"/><Relationship Id="rId78" Type="http://schemas.openxmlformats.org/officeDocument/2006/relationships/hyperlink" Target="http://www.incomings.uni-trier.de/" TargetMode="External"/><Relationship Id="rId81" Type="http://schemas.openxmlformats.org/officeDocument/2006/relationships/hyperlink" Target="http://oia.cau.ac.kr/" TargetMode="External"/><Relationship Id="rId86" Type="http://schemas.openxmlformats.org/officeDocument/2006/relationships/hyperlink" Target="http://www.fao.fudan.edu.cn/exchangin" TargetMode="External"/><Relationship Id="rId94" Type="http://schemas.openxmlformats.org/officeDocument/2006/relationships/hyperlink" Target="https://www.panteion.gr/index.php/en/" TargetMode="External"/><Relationship Id="rId99" Type="http://schemas.openxmlformats.org/officeDocument/2006/relationships/hyperlink" Target="http://international.english.bnu.edu.cn/gjjl/index.htm" TargetMode="External"/><Relationship Id="rId101" Type="http://schemas.openxmlformats.org/officeDocument/2006/relationships/hyperlink" Target="http://www.uvsq.fr/welcome-to-uvsq-406434.kjsp?RH=VF&amp;RF=EN" TargetMode="External"/><Relationship Id="rId4" Type="http://schemas.openxmlformats.org/officeDocument/2006/relationships/hyperlink" Target="https://www.uantwerpen.be/en/education/international/international-students/exchange-students/admission/language-requirements/" TargetMode="External"/><Relationship Id="rId9" Type="http://schemas.openxmlformats.org/officeDocument/2006/relationships/hyperlink" Target="http://www.uu.se/en/admissions/exchange/courses/" TargetMode="External"/><Relationship Id="rId13" Type="http://schemas.openxmlformats.org/officeDocument/2006/relationships/hyperlink" Target="http://oia.snu.ac.kr/page/exchange_program.php" TargetMode="External"/><Relationship Id="rId18" Type="http://schemas.openxmlformats.org/officeDocument/2006/relationships/hyperlink" Target="https://www.europa-uni.de/en/internationales/Students/index.html" TargetMode="External"/><Relationship Id="rId39" Type="http://schemas.openxmlformats.org/officeDocument/2006/relationships/hyperlink" Target="https://www.europa-uni.de/de/index.html" TargetMode="External"/><Relationship Id="rId34" Type="http://schemas.openxmlformats.org/officeDocument/2006/relationships/hyperlink" Target="http://www.rug.nl/let/mobilityoffice" TargetMode="External"/><Relationship Id="rId50" Type="http://schemas.openxmlformats.org/officeDocument/2006/relationships/hyperlink" Target="http://www.uva.fi/" TargetMode="External"/><Relationship Id="rId55" Type="http://schemas.openxmlformats.org/officeDocument/2006/relationships/hyperlink" Target="http://www.skku.edu/eng_home/index.jsp" TargetMode="External"/><Relationship Id="rId76" Type="http://schemas.openxmlformats.org/officeDocument/2006/relationships/hyperlink" Target="http://www.usp.br/internationaloffice" TargetMode="External"/><Relationship Id="rId97" Type="http://schemas.openxmlformats.org/officeDocument/2006/relationships/hyperlink" Target="http://www.aaa.tu-dortmund.de/cms/en/International_Students/Exchange_Students__US_Exchange___ISEP___Other/index.html" TargetMode="External"/><Relationship Id="rId104" Type="http://schemas.openxmlformats.org/officeDocument/2006/relationships/hyperlink" Target="http://www.uminho.p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unive.it/" TargetMode="External"/><Relationship Id="rId3" Type="http://schemas.openxmlformats.org/officeDocument/2006/relationships/hyperlink" Target="http://www.dmjx.dk/international" TargetMode="External"/><Relationship Id="rId7" Type="http://schemas.openxmlformats.org/officeDocument/2006/relationships/hyperlink" Target="http://www.dmjx.dk/international" TargetMode="External"/><Relationship Id="rId2" Type="http://schemas.openxmlformats.org/officeDocument/2006/relationships/hyperlink" Target="http://www.fh-joanneum.at/aw/~a/home/?lan=de" TargetMode="External"/><Relationship Id="rId1" Type="http://schemas.openxmlformats.org/officeDocument/2006/relationships/hyperlink" Target="http://www.fh-joanneum.at/" TargetMode="External"/><Relationship Id="rId6" Type="http://schemas.openxmlformats.org/officeDocument/2006/relationships/hyperlink" Target="http://www.hivolda.no/english" TargetMode="External"/><Relationship Id="rId11" Type="http://schemas.openxmlformats.org/officeDocument/2006/relationships/printerSettings" Target="../printerSettings/printerSettings2.bin"/><Relationship Id="rId5" Type="http://schemas.openxmlformats.org/officeDocument/2006/relationships/hyperlink" Target="https://www.haw-hamburg.de/english.html" TargetMode="External"/><Relationship Id="rId10" Type="http://schemas.openxmlformats.org/officeDocument/2006/relationships/hyperlink" Target="http://www.hivolda.no/" TargetMode="External"/><Relationship Id="rId4" Type="http://schemas.openxmlformats.org/officeDocument/2006/relationships/hyperlink" Target="http://www.unive.it/nqcontent.cfm?a_id=10497" TargetMode="External"/><Relationship Id="rId9" Type="http://schemas.openxmlformats.org/officeDocument/2006/relationships/hyperlink" Target="https://www.haw-hamburg.de/"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jacobs-university.de/study/undergraduate/programs" TargetMode="External"/><Relationship Id="rId7" Type="http://schemas.openxmlformats.org/officeDocument/2006/relationships/hyperlink" Target="https://www.uu.nl/bachelors/en" TargetMode="External"/><Relationship Id="rId2" Type="http://schemas.openxmlformats.org/officeDocument/2006/relationships/hyperlink" Target="http://www.bard.edu/undergraduate/courses/" TargetMode="External"/><Relationship Id="rId1" Type="http://schemas.openxmlformats.org/officeDocument/2006/relationships/hyperlink" Target="https://www.uu.nl/en" TargetMode="External"/><Relationship Id="rId6" Type="http://schemas.openxmlformats.org/officeDocument/2006/relationships/hyperlink" Target="https://www.jacobs-university.de/study/undergraduate/programs" TargetMode="External"/><Relationship Id="rId5" Type="http://schemas.openxmlformats.org/officeDocument/2006/relationships/hyperlink" Target="http://www.bard.edu/undergraduate/courses/" TargetMode="External"/><Relationship Id="rId4" Type="http://schemas.openxmlformats.org/officeDocument/2006/relationships/hyperlink" Target="https://www.uu.nl/bachelors/en"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unibo.it/en/international/international-course-catalogue" TargetMode="External"/><Relationship Id="rId13" Type="http://schemas.openxmlformats.org/officeDocument/2006/relationships/hyperlink" Target="https://www.unisg.ch/en/studium/austauschprogramme" TargetMode="External"/><Relationship Id="rId18" Type="http://schemas.openxmlformats.org/officeDocument/2006/relationships/hyperlink" Target="http://en.uw.edu.pl/" TargetMode="External"/><Relationship Id="rId26" Type="http://schemas.openxmlformats.org/officeDocument/2006/relationships/hyperlink" Target="http://informatorects.uw.edu.pl/en/" TargetMode="External"/><Relationship Id="rId39" Type="http://schemas.openxmlformats.org/officeDocument/2006/relationships/hyperlink" Target="http://www.kuleuven.be/english/admissions/exchange/courses" TargetMode="External"/><Relationship Id="rId3" Type="http://schemas.openxmlformats.org/officeDocument/2006/relationships/hyperlink" Target="http://www.uni-magdeburg.de/" TargetMode="External"/><Relationship Id="rId21" Type="http://schemas.openxmlformats.org/officeDocument/2006/relationships/hyperlink" Target="http://www.sciencespo.fr/" TargetMode="External"/><Relationship Id="rId34" Type="http://schemas.openxmlformats.org/officeDocument/2006/relationships/hyperlink" Target="https://www.aber.ac.uk/en/international/courses/" TargetMode="External"/><Relationship Id="rId42" Type="http://schemas.openxmlformats.org/officeDocument/2006/relationships/hyperlink" Target="https://www.thehagueuniversity.com/programmes/other-courses/exchange-programmes/practical-information" TargetMode="External"/><Relationship Id="rId7" Type="http://schemas.openxmlformats.org/officeDocument/2006/relationships/hyperlink" Target="http://www.unibo.it/" TargetMode="External"/><Relationship Id="rId12" Type="http://schemas.openxmlformats.org/officeDocument/2006/relationships/hyperlink" Target="https://www.aber.ac.uk/" TargetMode="External"/><Relationship Id="rId17" Type="http://schemas.openxmlformats.org/officeDocument/2006/relationships/hyperlink" Target="http://www.sciencespo-toulouse.fr/" TargetMode="External"/><Relationship Id="rId25" Type="http://schemas.openxmlformats.org/officeDocument/2006/relationships/hyperlink" Target="http://informatorects.uw.edu.pl/en/" TargetMode="External"/><Relationship Id="rId33" Type="http://schemas.openxmlformats.org/officeDocument/2006/relationships/hyperlink" Target="https://www.unisg.ch/en/studium/austauschprogramme" TargetMode="External"/><Relationship Id="rId38" Type="http://schemas.openxmlformats.org/officeDocument/2006/relationships/hyperlink" Target="https://www.sciencespo.fr/welcome/en/content/housing" TargetMode="External"/><Relationship Id="rId46" Type="http://schemas.openxmlformats.org/officeDocument/2006/relationships/printerSettings" Target="../printerSettings/printerSettings4.bin"/><Relationship Id="rId2" Type="http://schemas.openxmlformats.org/officeDocument/2006/relationships/hyperlink" Target="https://www.aber.ac.uk/en/international/study-abroad/international-exchange/incoming-students/" TargetMode="External"/><Relationship Id="rId16" Type="http://schemas.openxmlformats.org/officeDocument/2006/relationships/hyperlink" Target="http://www.sciencespo-lille.eu/" TargetMode="External"/><Relationship Id="rId20" Type="http://schemas.openxmlformats.org/officeDocument/2006/relationships/hyperlink" Target="http://www.euba.sk/" TargetMode="External"/><Relationship Id="rId29" Type="http://schemas.openxmlformats.org/officeDocument/2006/relationships/hyperlink" Target="http://www.sciencespo-toulouse.fr/home-english-version-589930.kjsp" TargetMode="External"/><Relationship Id="rId41" Type="http://schemas.openxmlformats.org/officeDocument/2006/relationships/hyperlink" Target="https://www.thehagueuniversity.com/programmes/other-courses/exchange-programmes/practical-information" TargetMode="External"/><Relationship Id="rId1" Type="http://schemas.openxmlformats.org/officeDocument/2006/relationships/hyperlink" Target="http://www.kuleuven.be/" TargetMode="External"/><Relationship Id="rId6" Type="http://schemas.openxmlformats.org/officeDocument/2006/relationships/hyperlink" Target="http://www.deusto.es/cs/Satellite/estudiantes/en/international-4/incoming-students-0/exchange/academic-offer" TargetMode="External"/><Relationship Id="rId11" Type="http://schemas.openxmlformats.org/officeDocument/2006/relationships/hyperlink" Target="http://www.qdbhu.edu.cn/" TargetMode="External"/><Relationship Id="rId24" Type="http://schemas.openxmlformats.org/officeDocument/2006/relationships/hyperlink" Target="http://ozs.vse.cz/english/incoming-students/exchange-programme/list-of-courses/" TargetMode="External"/><Relationship Id="rId32" Type="http://schemas.openxmlformats.org/officeDocument/2006/relationships/hyperlink" Target="http://ozs.vse.cz/english/incoming-students/exchange-programme/list-of-courses/" TargetMode="External"/><Relationship Id="rId37" Type="http://schemas.openxmlformats.org/officeDocument/2006/relationships/hyperlink" Target="http://www.iep-strasbourg.fr/en/international/coming-to-study-at-sciences-po/" TargetMode="External"/><Relationship Id="rId40" Type="http://schemas.openxmlformats.org/officeDocument/2006/relationships/hyperlink" Target="http://www.uni-magdeburg.de/unimagdeburg/en/Study/Study+Programmes/Study+Programmes+in+English-p-48822.html" TargetMode="External"/><Relationship Id="rId45" Type="http://schemas.openxmlformats.org/officeDocument/2006/relationships/hyperlink" Target="https://www.saimia.fi/en-fi/international/incoming-exchange-students/courses" TargetMode="External"/><Relationship Id="rId5" Type="http://schemas.openxmlformats.org/officeDocument/2006/relationships/hyperlink" Target="http://www.deusto.es/cs/Satellite/estudiantes/en/international-4/incoming-students-0/exchange/academic-offer-0" TargetMode="External"/><Relationship Id="rId15" Type="http://schemas.openxmlformats.org/officeDocument/2006/relationships/hyperlink" Target="https://www.thehagueuniversity.com/" TargetMode="External"/><Relationship Id="rId23" Type="http://schemas.openxmlformats.org/officeDocument/2006/relationships/hyperlink" Target="https://www.unisg.ch/" TargetMode="External"/><Relationship Id="rId28" Type="http://schemas.openxmlformats.org/officeDocument/2006/relationships/hyperlink" Target="http://www.sciencespo-toulouse.fr/home-english-version-589930.kjsp" TargetMode="External"/><Relationship Id="rId36" Type="http://schemas.openxmlformats.org/officeDocument/2006/relationships/hyperlink" Target="http://www.iep-strasbourg.fr/en/international/coming-to-study-at-sciences-po/" TargetMode="External"/><Relationship Id="rId10" Type="http://schemas.openxmlformats.org/officeDocument/2006/relationships/hyperlink" Target="http://www.unibo.it/en/campus-forli/campus-services/accommodation-and-residences-forli" TargetMode="External"/><Relationship Id="rId19" Type="http://schemas.openxmlformats.org/officeDocument/2006/relationships/hyperlink" Target="https://www.umb.sk/" TargetMode="External"/><Relationship Id="rId31" Type="http://schemas.openxmlformats.org/officeDocument/2006/relationships/hyperlink" Target="http://www.sciencespo-lille.eu/cours-ouverts-aux-etudiants-internationaux-en-echange-0" TargetMode="External"/><Relationship Id="rId44" Type="http://schemas.openxmlformats.org/officeDocument/2006/relationships/hyperlink" Target="https://www.saimia.fi/en-fi/" TargetMode="External"/><Relationship Id="rId4" Type="http://schemas.openxmlformats.org/officeDocument/2006/relationships/hyperlink" Target="http://www.deusto.es/" TargetMode="External"/><Relationship Id="rId9" Type="http://schemas.openxmlformats.org/officeDocument/2006/relationships/hyperlink" Target="http://www.unibo.it/en/international/international-course-catalogue" TargetMode="External"/><Relationship Id="rId14" Type="http://schemas.openxmlformats.org/officeDocument/2006/relationships/hyperlink" Target="https://www.vse.cz/" TargetMode="External"/><Relationship Id="rId22" Type="http://schemas.openxmlformats.org/officeDocument/2006/relationships/hyperlink" Target="http://www.iep-strasbourg.fr/" TargetMode="External"/><Relationship Id="rId27" Type="http://schemas.openxmlformats.org/officeDocument/2006/relationships/hyperlink" Target="https://www.umb.sk/en/studies/information/all-study-programmes/" TargetMode="External"/><Relationship Id="rId30" Type="http://schemas.openxmlformats.org/officeDocument/2006/relationships/hyperlink" Target="http://www.sciencespo-lille.eu/cours-ouverts-aux-etudiants-internationaux-en-echange-0" TargetMode="External"/><Relationship Id="rId35" Type="http://schemas.openxmlformats.org/officeDocument/2006/relationships/hyperlink" Target="https://www.aber.ac.uk/en/international/courses/" TargetMode="External"/><Relationship Id="rId43" Type="http://schemas.openxmlformats.org/officeDocument/2006/relationships/hyperlink" Target="https://www.saimia.fi/en-fi/international/incoming-exchange-students/course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old.euba.sk/" TargetMode="External"/><Relationship Id="rId13" Type="http://schemas.openxmlformats.org/officeDocument/2006/relationships/printerSettings" Target="../printerSettings/printerSettings5.bin"/><Relationship Id="rId3" Type="http://schemas.openxmlformats.org/officeDocument/2006/relationships/hyperlink" Target="http://www.rug.nl/feb/education/exchange/admissionandapplication" TargetMode="External"/><Relationship Id="rId7" Type="http://schemas.openxmlformats.org/officeDocument/2006/relationships/hyperlink" Target="http://old.euba.sk/international-relations/catalogue-of-courses-in-foreign-languages-" TargetMode="External"/><Relationship Id="rId12" Type="http://schemas.openxmlformats.org/officeDocument/2006/relationships/hyperlink" Target="http://old.euba.sk/erasmus" TargetMode="External"/><Relationship Id="rId2" Type="http://schemas.openxmlformats.org/officeDocument/2006/relationships/hyperlink" Target="http://www.rug.nl/" TargetMode="External"/><Relationship Id="rId1" Type="http://schemas.openxmlformats.org/officeDocument/2006/relationships/hyperlink" Target="https://www.rug.nl/feb/education/exchange/courseinformation/" TargetMode="External"/><Relationship Id="rId6" Type="http://schemas.openxmlformats.org/officeDocument/2006/relationships/hyperlink" Target="https://www.tu-ilmenau.de/en/international/exchange-students/exchange-form-partner-universities/" TargetMode="External"/><Relationship Id="rId11" Type="http://schemas.openxmlformats.org/officeDocument/2006/relationships/hyperlink" Target="http://old.euba.sk/international-relations/catalogue-of-courses-in-foreign-languages-" TargetMode="External"/><Relationship Id="rId5" Type="http://schemas.openxmlformats.org/officeDocument/2006/relationships/hyperlink" Target="https://www.tu-ilmenau.de/" TargetMode="External"/><Relationship Id="rId10" Type="http://schemas.openxmlformats.org/officeDocument/2006/relationships/hyperlink" Target="https://www.tu-ilmenau.de/en/international/exchange-students/exchange-form-partner-universities/" TargetMode="External"/><Relationship Id="rId4" Type="http://schemas.openxmlformats.org/officeDocument/2006/relationships/hyperlink" Target="https://www.tu-ilmenau.de/?29222&amp;L=1" TargetMode="External"/><Relationship Id="rId9" Type="http://schemas.openxmlformats.org/officeDocument/2006/relationships/hyperlink" Target="https://www.rug.nl/feb/education/exchange/courseinformation/"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hyperlink" Target="http://catalog.usu.edu/" TargetMode="External"/><Relationship Id="rId7" Type="http://schemas.openxmlformats.org/officeDocument/2006/relationships/printerSettings" Target="../printerSettings/printerSettings6.bin"/><Relationship Id="rId2" Type="http://schemas.openxmlformats.org/officeDocument/2006/relationships/hyperlink" Target="http://www.usu.edu/" TargetMode="External"/><Relationship Id="rId1" Type="http://schemas.openxmlformats.org/officeDocument/2006/relationships/hyperlink" Target="http://www.usp.br/internationaloffice" TargetMode="External"/><Relationship Id="rId6" Type="http://schemas.openxmlformats.org/officeDocument/2006/relationships/hyperlink" Target="https://study.usu.edu/requirements/" TargetMode="External"/><Relationship Id="rId5" Type="http://schemas.openxmlformats.org/officeDocument/2006/relationships/hyperlink" Target="http://www.usu.edu/housing/" TargetMode="External"/><Relationship Id="rId4" Type="http://schemas.openxmlformats.org/officeDocument/2006/relationships/hyperlink" Target="https://study.usu.edu/requirement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25"/>
  <sheetViews>
    <sheetView tabSelected="1" topLeftCell="A44" zoomScale="80" zoomScaleNormal="80" workbookViewId="0">
      <selection activeCell="H46" sqref="H46"/>
    </sheetView>
  </sheetViews>
  <sheetFormatPr defaultColWidth="14.42578125" defaultRowHeight="33" customHeight="1"/>
  <cols>
    <col min="1" max="1" width="14.7109375" style="4" customWidth="1"/>
    <col min="2" max="2" width="13.28515625" style="4" customWidth="1"/>
    <col min="3" max="3" width="15.85546875" style="4" customWidth="1"/>
    <col min="4" max="4" width="15.5703125" style="4" customWidth="1"/>
    <col min="5" max="5" width="16.28515625" style="4" customWidth="1"/>
    <col min="6" max="6" width="21.140625" style="4" customWidth="1"/>
    <col min="7" max="7" width="17" style="4" customWidth="1"/>
    <col min="8" max="8" width="21.7109375" style="4" customWidth="1"/>
    <col min="9" max="9" width="13" style="4" customWidth="1"/>
    <col min="10" max="10" width="19" style="4" customWidth="1"/>
    <col min="11" max="11" width="17.28515625" style="4" customWidth="1"/>
    <col min="12" max="12" width="19.85546875" style="4" customWidth="1"/>
    <col min="13" max="13" width="18.28515625" style="4" customWidth="1"/>
    <col min="14" max="14" width="22.28515625" style="4" customWidth="1"/>
    <col min="15" max="15" width="18.28515625" style="4" customWidth="1"/>
    <col min="16" max="16384" width="14.42578125" style="4"/>
  </cols>
  <sheetData>
    <row r="1" spans="1:15" s="1" customFormat="1" ht="122.25" customHeight="1">
      <c r="A1" s="1" t="s">
        <v>184</v>
      </c>
      <c r="B1" s="1" t="s">
        <v>157</v>
      </c>
      <c r="C1" s="1" t="s">
        <v>185</v>
      </c>
      <c r="D1" s="1" t="s">
        <v>186</v>
      </c>
      <c r="E1" s="1" t="s">
        <v>187</v>
      </c>
      <c r="F1" s="1" t="s">
        <v>196</v>
      </c>
      <c r="G1" s="1" t="s">
        <v>188</v>
      </c>
      <c r="H1" s="1" t="s">
        <v>189</v>
      </c>
      <c r="I1" s="1" t="s">
        <v>190</v>
      </c>
      <c r="J1" s="1" t="s">
        <v>191</v>
      </c>
      <c r="K1" s="1" t="s">
        <v>434</v>
      </c>
      <c r="L1" s="1" t="s">
        <v>193</v>
      </c>
      <c r="M1" s="1" t="s">
        <v>194</v>
      </c>
      <c r="N1" s="2" t="s">
        <v>198</v>
      </c>
      <c r="O1" s="1" t="s">
        <v>195</v>
      </c>
    </row>
    <row r="2" spans="1:15" s="26" customFormat="1" ht="122.25" customHeight="1">
      <c r="A2" s="6" t="s">
        <v>202</v>
      </c>
      <c r="B2" s="6" t="s">
        <v>203</v>
      </c>
      <c r="C2" s="5" t="s">
        <v>248</v>
      </c>
      <c r="D2" s="6" t="s">
        <v>642</v>
      </c>
      <c r="E2" s="6" t="s">
        <v>199</v>
      </c>
      <c r="F2" s="11" t="s">
        <v>417</v>
      </c>
      <c r="G2" s="11" t="s">
        <v>355</v>
      </c>
      <c r="H2" s="11" t="s">
        <v>34</v>
      </c>
      <c r="I2" s="11" t="s">
        <v>350</v>
      </c>
      <c r="J2" s="6" t="s">
        <v>34</v>
      </c>
      <c r="K2" s="8">
        <v>43719</v>
      </c>
      <c r="L2" s="8" t="s">
        <v>200</v>
      </c>
      <c r="M2" s="8" t="s">
        <v>531</v>
      </c>
      <c r="N2" s="24"/>
    </row>
    <row r="3" spans="1:15" s="26" customFormat="1" ht="107.25" customHeight="1">
      <c r="A3" s="6" t="s">
        <v>201</v>
      </c>
      <c r="B3" s="6" t="s">
        <v>203</v>
      </c>
      <c r="C3" s="5" t="s">
        <v>249</v>
      </c>
      <c r="D3" s="6">
        <v>2</v>
      </c>
      <c r="E3" s="6" t="s">
        <v>199</v>
      </c>
      <c r="F3" s="6" t="s">
        <v>269</v>
      </c>
      <c r="G3" s="11" t="s">
        <v>355</v>
      </c>
      <c r="H3" s="6" t="s">
        <v>34</v>
      </c>
      <c r="I3" s="11" t="s">
        <v>350</v>
      </c>
      <c r="J3" s="6" t="s">
        <v>34</v>
      </c>
      <c r="K3" s="8">
        <v>43726</v>
      </c>
      <c r="L3" s="8" t="s">
        <v>200</v>
      </c>
      <c r="M3" s="8" t="s">
        <v>200</v>
      </c>
      <c r="N3" s="24"/>
    </row>
    <row r="4" spans="1:15" s="26" customFormat="1" ht="122.25" customHeight="1">
      <c r="A4" s="6" t="s">
        <v>205</v>
      </c>
      <c r="B4" s="6" t="s">
        <v>204</v>
      </c>
      <c r="C4" s="7" t="s">
        <v>265</v>
      </c>
      <c r="D4" s="6">
        <v>2</v>
      </c>
      <c r="E4" s="6" t="s">
        <v>199</v>
      </c>
      <c r="F4" s="6" t="s">
        <v>264</v>
      </c>
      <c r="G4" s="6" t="s">
        <v>360</v>
      </c>
      <c r="H4" s="6" t="s">
        <v>34</v>
      </c>
      <c r="I4" s="11" t="s">
        <v>350</v>
      </c>
      <c r="J4" s="6" t="s">
        <v>34</v>
      </c>
      <c r="K4" s="8">
        <v>43719</v>
      </c>
      <c r="L4" s="8" t="s">
        <v>200</v>
      </c>
      <c r="M4" s="6" t="s">
        <v>200</v>
      </c>
      <c r="N4" s="24"/>
    </row>
    <row r="5" spans="1:15" s="9" customFormat="1" ht="141.75" customHeight="1">
      <c r="A5" s="6" t="s">
        <v>109</v>
      </c>
      <c r="B5" s="6" t="s">
        <v>180</v>
      </c>
      <c r="C5" s="5" t="s">
        <v>110</v>
      </c>
      <c r="D5" s="6">
        <v>4</v>
      </c>
      <c r="E5" s="6" t="s">
        <v>199</v>
      </c>
      <c r="F5" s="5" t="s">
        <v>110</v>
      </c>
      <c r="G5" s="6" t="s">
        <v>536</v>
      </c>
      <c r="H5" s="6" t="s">
        <v>4</v>
      </c>
      <c r="I5" s="11" t="s">
        <v>350</v>
      </c>
      <c r="J5" s="6" t="s">
        <v>4</v>
      </c>
      <c r="K5" s="8">
        <v>43726</v>
      </c>
      <c r="L5" s="6" t="s">
        <v>200</v>
      </c>
      <c r="M5" s="6" t="s">
        <v>200</v>
      </c>
    </row>
    <row r="6" spans="1:15" s="9" customFormat="1" ht="141.75" customHeight="1">
      <c r="A6" s="6" t="s">
        <v>526</v>
      </c>
      <c r="B6" s="6" t="s">
        <v>172</v>
      </c>
      <c r="C6" s="5" t="s">
        <v>527</v>
      </c>
      <c r="D6" s="6" t="s">
        <v>592</v>
      </c>
      <c r="E6" s="6" t="s">
        <v>528</v>
      </c>
      <c r="F6" s="6" t="s">
        <v>318</v>
      </c>
      <c r="G6" s="6" t="s">
        <v>364</v>
      </c>
      <c r="H6" s="6" t="s">
        <v>324</v>
      </c>
      <c r="I6" s="6" t="s">
        <v>350</v>
      </c>
      <c r="J6" s="6" t="s">
        <v>324</v>
      </c>
      <c r="K6" s="8">
        <v>43726</v>
      </c>
      <c r="L6" s="6" t="s">
        <v>200</v>
      </c>
      <c r="M6" s="8" t="s">
        <v>531</v>
      </c>
    </row>
    <row r="7" spans="1:15" s="9" customFormat="1" ht="189.75" customHeight="1">
      <c r="A7" s="6" t="s">
        <v>435</v>
      </c>
      <c r="B7" s="6" t="s">
        <v>172</v>
      </c>
      <c r="C7" s="7" t="s">
        <v>48</v>
      </c>
      <c r="D7" s="6">
        <v>2</v>
      </c>
      <c r="E7" s="6" t="s">
        <v>199</v>
      </c>
      <c r="F7" s="7" t="s">
        <v>49</v>
      </c>
      <c r="G7" s="11" t="s">
        <v>364</v>
      </c>
      <c r="H7" s="11" t="s">
        <v>34</v>
      </c>
      <c r="I7" s="11" t="s">
        <v>350</v>
      </c>
      <c r="J7" s="6" t="s">
        <v>250</v>
      </c>
      <c r="K7" s="8">
        <v>43726</v>
      </c>
      <c r="L7" s="6" t="s">
        <v>200</v>
      </c>
      <c r="M7" s="6" t="s">
        <v>200</v>
      </c>
      <c r="O7" s="5" t="s">
        <v>537</v>
      </c>
    </row>
    <row r="8" spans="1:15" s="9" customFormat="1" ht="389.25" customHeight="1">
      <c r="A8" s="6" t="s">
        <v>6</v>
      </c>
      <c r="B8" s="6" t="s">
        <v>159</v>
      </c>
      <c r="C8" s="5" t="s">
        <v>7</v>
      </c>
      <c r="D8" s="6">
        <v>2</v>
      </c>
      <c r="E8" s="6" t="s">
        <v>199</v>
      </c>
      <c r="F8" s="11" t="s">
        <v>8</v>
      </c>
      <c r="G8" s="6" t="s">
        <v>363</v>
      </c>
      <c r="H8" s="6" t="s">
        <v>4</v>
      </c>
      <c r="I8" s="6" t="s">
        <v>269</v>
      </c>
      <c r="K8" s="8">
        <v>43719</v>
      </c>
      <c r="L8" s="6" t="s">
        <v>200</v>
      </c>
      <c r="M8" s="6" t="s">
        <v>200</v>
      </c>
      <c r="O8" s="6" t="s">
        <v>9</v>
      </c>
    </row>
    <row r="9" spans="1:15" s="9" customFormat="1" ht="98.25" customHeight="1">
      <c r="A9" s="6" t="s">
        <v>59</v>
      </c>
      <c r="B9" s="6" t="s">
        <v>176</v>
      </c>
      <c r="C9" s="5" t="s">
        <v>60</v>
      </c>
      <c r="D9" s="6">
        <v>6</v>
      </c>
      <c r="E9" s="6" t="s">
        <v>199</v>
      </c>
      <c r="F9" s="6" t="s">
        <v>61</v>
      </c>
      <c r="G9" s="6" t="s">
        <v>354</v>
      </c>
      <c r="H9" s="6" t="s">
        <v>62</v>
      </c>
      <c r="I9" s="11" t="s">
        <v>350</v>
      </c>
      <c r="J9" s="6" t="s">
        <v>62</v>
      </c>
      <c r="K9" s="8">
        <v>43719</v>
      </c>
      <c r="L9" s="6" t="s">
        <v>272</v>
      </c>
      <c r="M9" s="6" t="s">
        <v>200</v>
      </c>
    </row>
    <row r="11" spans="1:15" s="9" customFormat="1" ht="83.25" customHeight="1">
      <c r="A11" s="14" t="s">
        <v>522</v>
      </c>
      <c r="B11" s="14" t="s">
        <v>523</v>
      </c>
      <c r="C11" s="9" t="s">
        <v>524</v>
      </c>
      <c r="D11" s="9" t="s">
        <v>538</v>
      </c>
      <c r="E11" s="14" t="s">
        <v>199</v>
      </c>
      <c r="F11" s="14" t="s">
        <v>269</v>
      </c>
      <c r="G11" s="14" t="s">
        <v>525</v>
      </c>
      <c r="H11" s="14" t="s">
        <v>34</v>
      </c>
      <c r="I11" s="14" t="s">
        <v>350</v>
      </c>
      <c r="J11" s="39" t="s">
        <v>34</v>
      </c>
      <c r="K11" s="8">
        <v>43719</v>
      </c>
      <c r="L11" s="14" t="s">
        <v>200</v>
      </c>
      <c r="M11" s="14" t="s">
        <v>531</v>
      </c>
    </row>
    <row r="12" spans="1:15" s="9" customFormat="1" ht="85.5" customHeight="1">
      <c r="A12" s="9" t="s">
        <v>454</v>
      </c>
      <c r="B12" s="14" t="s">
        <v>165</v>
      </c>
      <c r="C12" s="9" t="s">
        <v>455</v>
      </c>
      <c r="D12" s="9">
        <v>4</v>
      </c>
      <c r="E12" s="14" t="s">
        <v>199</v>
      </c>
      <c r="F12" s="9" t="s">
        <v>456</v>
      </c>
      <c r="G12" s="14" t="s">
        <v>355</v>
      </c>
      <c r="H12" s="14" t="s">
        <v>324</v>
      </c>
      <c r="I12" s="14" t="s">
        <v>350</v>
      </c>
      <c r="J12" s="14" t="s">
        <v>324</v>
      </c>
      <c r="K12" s="8">
        <v>43756</v>
      </c>
      <c r="L12" s="14" t="s">
        <v>349</v>
      </c>
      <c r="M12" s="14" t="s">
        <v>200</v>
      </c>
    </row>
    <row r="13" spans="1:15" s="9" customFormat="1" ht="97.5" customHeight="1">
      <c r="A13" s="6" t="s">
        <v>214</v>
      </c>
      <c r="B13" s="6" t="s">
        <v>165</v>
      </c>
      <c r="C13" s="5" t="s">
        <v>291</v>
      </c>
      <c r="D13" s="6">
        <v>2</v>
      </c>
      <c r="E13" s="6" t="s">
        <v>199</v>
      </c>
      <c r="F13" s="11" t="s">
        <v>421</v>
      </c>
      <c r="G13" s="11" t="s">
        <v>355</v>
      </c>
      <c r="H13" s="6" t="s">
        <v>34</v>
      </c>
      <c r="I13" s="11" t="s">
        <v>350</v>
      </c>
      <c r="J13" s="6" t="s">
        <v>34</v>
      </c>
      <c r="K13" s="8">
        <v>43726</v>
      </c>
      <c r="L13" s="6" t="s">
        <v>272</v>
      </c>
      <c r="M13" s="6" t="s">
        <v>268</v>
      </c>
      <c r="N13" s="24"/>
    </row>
    <row r="14" spans="1:15" s="9" customFormat="1" ht="87" customHeight="1">
      <c r="A14" s="6" t="s">
        <v>208</v>
      </c>
      <c r="B14" s="6" t="s">
        <v>165</v>
      </c>
      <c r="C14" s="5" t="s">
        <v>124</v>
      </c>
      <c r="D14" s="6">
        <v>8</v>
      </c>
      <c r="E14" s="6" t="s">
        <v>199</v>
      </c>
      <c r="F14" s="6" t="s">
        <v>125</v>
      </c>
      <c r="G14" s="11" t="s">
        <v>355</v>
      </c>
      <c r="H14" s="6" t="s">
        <v>34</v>
      </c>
      <c r="I14" s="11" t="s">
        <v>350</v>
      </c>
      <c r="J14" s="6" t="s">
        <v>34</v>
      </c>
      <c r="K14" s="8">
        <v>43726</v>
      </c>
      <c r="L14" s="6" t="s">
        <v>349</v>
      </c>
      <c r="M14" s="6" t="s">
        <v>296</v>
      </c>
      <c r="N14" s="6"/>
      <c r="O14" s="5" t="s">
        <v>126</v>
      </c>
    </row>
    <row r="15" spans="1:15" s="9" customFormat="1" ht="106.5" customHeight="1">
      <c r="A15" s="6" t="s">
        <v>210</v>
      </c>
      <c r="B15" s="6" t="s">
        <v>165</v>
      </c>
      <c r="C15" s="5" t="s">
        <v>298</v>
      </c>
      <c r="D15" s="6" t="s">
        <v>550</v>
      </c>
      <c r="E15" s="6" t="s">
        <v>199</v>
      </c>
      <c r="F15" s="6" t="s">
        <v>269</v>
      </c>
      <c r="G15" s="11" t="s">
        <v>355</v>
      </c>
      <c r="H15" s="6" t="s">
        <v>34</v>
      </c>
      <c r="I15" s="11" t="s">
        <v>269</v>
      </c>
      <c r="J15" s="6"/>
      <c r="K15" s="8">
        <v>43726</v>
      </c>
      <c r="L15" s="6" t="s">
        <v>349</v>
      </c>
      <c r="M15" s="6" t="s">
        <v>531</v>
      </c>
      <c r="N15" s="24"/>
    </row>
    <row r="16" spans="1:15" s="9" customFormat="1" ht="175.5" customHeight="1">
      <c r="A16" s="6" t="s">
        <v>209</v>
      </c>
      <c r="B16" s="6" t="s">
        <v>165</v>
      </c>
      <c r="C16" s="5" t="s">
        <v>299</v>
      </c>
      <c r="D16" s="6">
        <v>2</v>
      </c>
      <c r="E16" s="6" t="s">
        <v>199</v>
      </c>
      <c r="F16" s="6" t="s">
        <v>269</v>
      </c>
      <c r="G16" s="11" t="s">
        <v>355</v>
      </c>
      <c r="H16" s="6" t="s">
        <v>34</v>
      </c>
      <c r="I16" s="11" t="s">
        <v>350</v>
      </c>
      <c r="J16" s="6" t="s">
        <v>34</v>
      </c>
      <c r="K16" s="8">
        <v>43726</v>
      </c>
      <c r="L16" s="6" t="s">
        <v>200</v>
      </c>
      <c r="M16" s="6" t="s">
        <v>200</v>
      </c>
      <c r="N16" s="24"/>
    </row>
    <row r="17" spans="1:15" s="9" customFormat="1" ht="133.5" customHeight="1">
      <c r="A17" s="9" t="s">
        <v>472</v>
      </c>
      <c r="B17" s="9" t="s">
        <v>165</v>
      </c>
      <c r="C17" s="71" t="s">
        <v>473</v>
      </c>
      <c r="D17" s="9">
        <v>5</v>
      </c>
      <c r="E17" s="9" t="s">
        <v>199</v>
      </c>
      <c r="F17" s="9" t="s">
        <v>539</v>
      </c>
      <c r="G17" s="9" t="s">
        <v>355</v>
      </c>
      <c r="H17" s="9" t="s">
        <v>324</v>
      </c>
      <c r="I17" s="9" t="s">
        <v>350</v>
      </c>
      <c r="J17" s="9" t="s">
        <v>324</v>
      </c>
      <c r="K17" s="8">
        <v>43756</v>
      </c>
      <c r="L17" s="9" t="s">
        <v>349</v>
      </c>
      <c r="M17" s="9" t="s">
        <v>200</v>
      </c>
      <c r="N17" s="9" t="s">
        <v>474</v>
      </c>
    </row>
    <row r="18" spans="1:15" s="9" customFormat="1" ht="91.5" customHeight="1">
      <c r="A18" s="6" t="s">
        <v>53</v>
      </c>
      <c r="B18" s="6" t="s">
        <v>165</v>
      </c>
      <c r="C18" s="5" t="s">
        <v>54</v>
      </c>
      <c r="D18" s="6">
        <v>4</v>
      </c>
      <c r="E18" s="6" t="s">
        <v>199</v>
      </c>
      <c r="F18" s="6" t="s">
        <v>55</v>
      </c>
      <c r="G18" s="11" t="s">
        <v>355</v>
      </c>
      <c r="H18" s="6" t="s">
        <v>34</v>
      </c>
      <c r="I18" s="11" t="s">
        <v>350</v>
      </c>
      <c r="J18" s="6" t="s">
        <v>34</v>
      </c>
      <c r="K18" s="8">
        <v>43756</v>
      </c>
      <c r="L18" s="6" t="s">
        <v>349</v>
      </c>
      <c r="M18" s="6" t="s">
        <v>296</v>
      </c>
      <c r="N18" s="6"/>
    </row>
    <row r="19" spans="1:15" s="9" customFormat="1" ht="168.75" customHeight="1">
      <c r="A19" s="9" t="s">
        <v>475</v>
      </c>
      <c r="B19" s="9" t="s">
        <v>165</v>
      </c>
      <c r="C19" s="9" t="s">
        <v>476</v>
      </c>
      <c r="D19" s="9">
        <v>2</v>
      </c>
      <c r="E19" s="9" t="s">
        <v>199</v>
      </c>
      <c r="F19" s="9" t="s">
        <v>477</v>
      </c>
      <c r="G19" s="9" t="s">
        <v>355</v>
      </c>
      <c r="H19" s="9" t="s">
        <v>324</v>
      </c>
      <c r="I19" s="9" t="s">
        <v>350</v>
      </c>
      <c r="J19" s="9" t="s">
        <v>324</v>
      </c>
      <c r="K19" s="8">
        <v>43726</v>
      </c>
      <c r="L19" s="9" t="s">
        <v>349</v>
      </c>
      <c r="M19" s="9" t="s">
        <v>200</v>
      </c>
    </row>
    <row r="20" spans="1:15" s="9" customFormat="1" ht="105" customHeight="1">
      <c r="A20" s="6" t="s">
        <v>31</v>
      </c>
      <c r="B20" s="6" t="s">
        <v>165</v>
      </c>
      <c r="C20" s="5" t="s">
        <v>32</v>
      </c>
      <c r="D20" s="6">
        <v>3</v>
      </c>
      <c r="E20" s="6" t="s">
        <v>199</v>
      </c>
      <c r="F20" s="11" t="s">
        <v>269</v>
      </c>
      <c r="G20" s="11" t="s">
        <v>355</v>
      </c>
      <c r="H20" s="6" t="s">
        <v>34</v>
      </c>
      <c r="I20" s="11" t="s">
        <v>350</v>
      </c>
      <c r="J20" s="6" t="s">
        <v>34</v>
      </c>
      <c r="K20" s="8">
        <v>43756</v>
      </c>
      <c r="L20" s="6" t="s">
        <v>349</v>
      </c>
      <c r="M20" s="6" t="s">
        <v>200</v>
      </c>
      <c r="N20" s="6"/>
    </row>
    <row r="21" spans="1:15" s="9" customFormat="1" ht="105" customHeight="1">
      <c r="A21" s="6" t="s">
        <v>213</v>
      </c>
      <c r="B21" s="6" t="s">
        <v>165</v>
      </c>
      <c r="C21" s="5" t="s">
        <v>141</v>
      </c>
      <c r="D21" s="6">
        <v>2</v>
      </c>
      <c r="E21" s="6" t="s">
        <v>199</v>
      </c>
      <c r="F21" s="11" t="s">
        <v>421</v>
      </c>
      <c r="G21" s="11" t="s">
        <v>355</v>
      </c>
      <c r="H21" s="6" t="s">
        <v>34</v>
      </c>
      <c r="I21" s="11" t="s">
        <v>350</v>
      </c>
      <c r="J21" s="9" t="s">
        <v>34</v>
      </c>
      <c r="K21" s="8">
        <v>43756</v>
      </c>
      <c r="L21" s="6" t="s">
        <v>349</v>
      </c>
      <c r="M21" s="6" t="s">
        <v>268</v>
      </c>
    </row>
    <row r="22" spans="1:15" s="9" customFormat="1" ht="73.5" customHeight="1">
      <c r="A22" s="6" t="s">
        <v>207</v>
      </c>
      <c r="B22" s="6" t="s">
        <v>165</v>
      </c>
      <c r="C22" s="5" t="s">
        <v>300</v>
      </c>
      <c r="D22" s="6">
        <v>2</v>
      </c>
      <c r="E22" s="6" t="s">
        <v>199</v>
      </c>
      <c r="F22" s="6" t="s">
        <v>269</v>
      </c>
      <c r="G22" s="11" t="s">
        <v>355</v>
      </c>
      <c r="H22" s="6" t="s">
        <v>34</v>
      </c>
      <c r="I22" s="11" t="s">
        <v>350</v>
      </c>
      <c r="J22" s="6" t="s">
        <v>34</v>
      </c>
      <c r="K22" s="8">
        <v>43719</v>
      </c>
      <c r="L22" s="6" t="s">
        <v>349</v>
      </c>
      <c r="M22" s="6" t="s">
        <v>200</v>
      </c>
      <c r="N22" s="24"/>
    </row>
    <row r="23" spans="1:15" s="9" customFormat="1" ht="107.25" customHeight="1">
      <c r="A23" s="9" t="s">
        <v>478</v>
      </c>
      <c r="B23" s="9" t="s">
        <v>165</v>
      </c>
      <c r="C23" s="9" t="s">
        <v>479</v>
      </c>
      <c r="D23" s="9">
        <v>2</v>
      </c>
      <c r="E23" s="9" t="s">
        <v>480</v>
      </c>
      <c r="F23" s="9" t="s">
        <v>318</v>
      </c>
      <c r="G23" s="9" t="s">
        <v>355</v>
      </c>
      <c r="H23" s="9" t="s">
        <v>324</v>
      </c>
      <c r="I23" s="9" t="s">
        <v>350</v>
      </c>
      <c r="J23" s="9" t="s">
        <v>34</v>
      </c>
      <c r="K23" s="8">
        <v>43756</v>
      </c>
      <c r="L23" s="9" t="s">
        <v>349</v>
      </c>
      <c r="M23" s="9" t="s">
        <v>200</v>
      </c>
    </row>
    <row r="24" spans="1:15" s="9" customFormat="1" ht="73.5" customHeight="1">
      <c r="A24" s="6" t="s">
        <v>206</v>
      </c>
      <c r="B24" s="6" t="s">
        <v>165</v>
      </c>
      <c r="C24" s="5" t="s">
        <v>312</v>
      </c>
      <c r="D24" s="6">
        <v>2</v>
      </c>
      <c r="E24" s="6" t="s">
        <v>199</v>
      </c>
      <c r="F24" s="6" t="s">
        <v>269</v>
      </c>
      <c r="G24" s="11" t="s">
        <v>355</v>
      </c>
      <c r="H24" s="6" t="s">
        <v>34</v>
      </c>
      <c r="I24" s="11" t="s">
        <v>350</v>
      </c>
      <c r="J24" s="6" t="s">
        <v>34</v>
      </c>
      <c r="K24" s="8">
        <v>43726</v>
      </c>
      <c r="L24" s="6" t="s">
        <v>200</v>
      </c>
      <c r="M24" s="6" t="s">
        <v>200</v>
      </c>
    </row>
    <row r="25" spans="1:15" s="9" customFormat="1" ht="73.5" customHeight="1">
      <c r="A25" s="6" t="s">
        <v>41</v>
      </c>
      <c r="B25" s="6" t="s">
        <v>165</v>
      </c>
      <c r="C25" s="5" t="s">
        <v>42</v>
      </c>
      <c r="D25" s="6">
        <v>1</v>
      </c>
      <c r="E25" s="6" t="s">
        <v>199</v>
      </c>
      <c r="F25" s="6" t="s">
        <v>43</v>
      </c>
      <c r="G25" s="11" t="s">
        <v>355</v>
      </c>
      <c r="H25" s="6" t="s">
        <v>34</v>
      </c>
      <c r="I25" s="11" t="s">
        <v>350</v>
      </c>
      <c r="J25" s="6" t="s">
        <v>44</v>
      </c>
      <c r="K25" s="8">
        <v>43726</v>
      </c>
      <c r="L25" s="6" t="s">
        <v>200</v>
      </c>
      <c r="M25" s="6" t="s">
        <v>200</v>
      </c>
      <c r="N25" s="6"/>
    </row>
    <row r="26" spans="1:15" s="9" customFormat="1" ht="165" customHeight="1">
      <c r="A26" s="6" t="s">
        <v>288</v>
      </c>
      <c r="B26" s="6" t="s">
        <v>165</v>
      </c>
      <c r="C26" s="5" t="s">
        <v>289</v>
      </c>
      <c r="D26" s="6">
        <v>2</v>
      </c>
      <c r="E26" s="6" t="s">
        <v>199</v>
      </c>
      <c r="F26" s="11" t="s">
        <v>422</v>
      </c>
      <c r="G26" s="11" t="s">
        <v>355</v>
      </c>
      <c r="H26" s="6" t="s">
        <v>4</v>
      </c>
      <c r="I26" s="11" t="s">
        <v>350</v>
      </c>
      <c r="J26" s="6" t="s">
        <v>4</v>
      </c>
      <c r="K26" s="8">
        <v>43726</v>
      </c>
      <c r="L26" s="6" t="s">
        <v>272</v>
      </c>
      <c r="M26" s="6" t="s">
        <v>200</v>
      </c>
    </row>
    <row r="27" spans="1:15" s="9" customFormat="1" ht="117" customHeight="1">
      <c r="A27" s="6" t="s">
        <v>216</v>
      </c>
      <c r="B27" s="6" t="s">
        <v>165</v>
      </c>
      <c r="C27" s="5" t="s">
        <v>152</v>
      </c>
      <c r="D27" s="6">
        <v>2</v>
      </c>
      <c r="E27" s="6" t="s">
        <v>199</v>
      </c>
      <c r="F27" s="11" t="s">
        <v>269</v>
      </c>
      <c r="G27" s="11" t="s">
        <v>355</v>
      </c>
      <c r="H27" s="38" t="s">
        <v>34</v>
      </c>
      <c r="I27" s="11" t="s">
        <v>350</v>
      </c>
      <c r="J27" s="27" t="s">
        <v>532</v>
      </c>
      <c r="K27" s="8">
        <v>43719</v>
      </c>
      <c r="L27" s="6" t="s">
        <v>349</v>
      </c>
      <c r="M27" s="6" t="s">
        <v>268</v>
      </c>
      <c r="N27" s="6" t="s">
        <v>153</v>
      </c>
    </row>
    <row r="28" spans="1:15" s="9" customFormat="1" ht="136.5" customHeight="1">
      <c r="A28" s="6" t="s">
        <v>211</v>
      </c>
      <c r="B28" s="6" t="s">
        <v>165</v>
      </c>
      <c r="C28" s="5" t="s">
        <v>310</v>
      </c>
      <c r="D28" s="6">
        <v>3</v>
      </c>
      <c r="E28" s="6" t="s">
        <v>199</v>
      </c>
      <c r="F28" s="6" t="s">
        <v>269</v>
      </c>
      <c r="G28" s="11" t="s">
        <v>355</v>
      </c>
      <c r="H28" s="6" t="s">
        <v>34</v>
      </c>
      <c r="I28" s="11" t="s">
        <v>350</v>
      </c>
      <c r="J28" s="6" t="s">
        <v>34</v>
      </c>
      <c r="K28" s="8">
        <v>43726</v>
      </c>
      <c r="L28" s="6" t="s">
        <v>349</v>
      </c>
      <c r="M28" s="6" t="s">
        <v>200</v>
      </c>
      <c r="O28" s="9" t="s">
        <v>311</v>
      </c>
    </row>
    <row r="29" spans="1:15" s="9" customFormat="1" ht="231" customHeight="1">
      <c r="A29" s="6" t="s">
        <v>218</v>
      </c>
      <c r="B29" s="6" t="s">
        <v>165</v>
      </c>
      <c r="C29" s="5" t="s">
        <v>313</v>
      </c>
      <c r="D29" s="6">
        <v>1</v>
      </c>
      <c r="E29" s="11" t="s">
        <v>199</v>
      </c>
      <c r="F29" s="11" t="s">
        <v>269</v>
      </c>
      <c r="G29" s="11" t="s">
        <v>355</v>
      </c>
      <c r="H29" s="11" t="s">
        <v>34</v>
      </c>
      <c r="I29" s="11" t="s">
        <v>350</v>
      </c>
      <c r="J29" s="6" t="s">
        <v>34</v>
      </c>
      <c r="K29" s="8">
        <v>43726</v>
      </c>
      <c r="L29" s="11" t="s">
        <v>200</v>
      </c>
      <c r="M29" s="11" t="s">
        <v>200</v>
      </c>
      <c r="N29" s="24"/>
    </row>
    <row r="30" spans="1:15" s="9" customFormat="1" ht="96" customHeight="1">
      <c r="A30" s="6" t="s">
        <v>217</v>
      </c>
      <c r="B30" s="6" t="s">
        <v>165</v>
      </c>
      <c r="C30" s="5" t="s">
        <v>136</v>
      </c>
      <c r="D30" s="6">
        <v>4</v>
      </c>
      <c r="E30" s="6" t="s">
        <v>199</v>
      </c>
      <c r="F30" s="11" t="s">
        <v>424</v>
      </c>
      <c r="G30" s="11" t="s">
        <v>355</v>
      </c>
      <c r="H30" s="6" t="s">
        <v>4</v>
      </c>
      <c r="I30" s="6" t="s">
        <v>269</v>
      </c>
      <c r="K30" s="8">
        <v>43726</v>
      </c>
      <c r="L30" s="6" t="s">
        <v>349</v>
      </c>
      <c r="M30" s="6" t="s">
        <v>200</v>
      </c>
    </row>
    <row r="31" spans="1:15" s="9" customFormat="1" ht="96" customHeight="1">
      <c r="A31" s="6" t="s">
        <v>215</v>
      </c>
      <c r="B31" s="6" t="s">
        <v>165</v>
      </c>
      <c r="C31" s="7" t="s">
        <v>271</v>
      </c>
      <c r="D31" s="6">
        <v>2</v>
      </c>
      <c r="E31" s="6" t="s">
        <v>199</v>
      </c>
      <c r="F31" s="6" t="s">
        <v>269</v>
      </c>
      <c r="G31" s="11" t="s">
        <v>355</v>
      </c>
      <c r="H31" s="6" t="s">
        <v>34</v>
      </c>
      <c r="I31" s="11" t="s">
        <v>350</v>
      </c>
      <c r="J31" s="11" t="s">
        <v>34</v>
      </c>
      <c r="K31" s="8">
        <v>43719</v>
      </c>
      <c r="L31" s="6" t="s">
        <v>267</v>
      </c>
      <c r="M31" s="6" t="s">
        <v>531</v>
      </c>
    </row>
    <row r="32" spans="1:15" s="9" customFormat="1" ht="147" customHeight="1">
      <c r="A32" s="6" t="s">
        <v>212</v>
      </c>
      <c r="B32" s="6" t="s">
        <v>165</v>
      </c>
      <c r="C32" s="5" t="s">
        <v>142</v>
      </c>
      <c r="D32" s="6">
        <v>5</v>
      </c>
      <c r="E32" s="6" t="s">
        <v>199</v>
      </c>
      <c r="F32" s="5" t="s">
        <v>143</v>
      </c>
      <c r="G32" s="11" t="s">
        <v>355</v>
      </c>
      <c r="H32" s="11" t="s">
        <v>324</v>
      </c>
      <c r="I32" s="11" t="s">
        <v>350</v>
      </c>
      <c r="J32" s="28" t="s">
        <v>462</v>
      </c>
      <c r="K32" s="8">
        <v>43719</v>
      </c>
      <c r="L32" s="6" t="s">
        <v>349</v>
      </c>
      <c r="M32" s="6" t="s">
        <v>200</v>
      </c>
    </row>
    <row r="33" spans="1:15" s="95" customFormat="1" ht="192.75" customHeight="1">
      <c r="A33" s="95" t="s">
        <v>529</v>
      </c>
      <c r="B33" s="95" t="s">
        <v>165</v>
      </c>
      <c r="C33" s="95" t="s">
        <v>530</v>
      </c>
      <c r="D33" s="95" t="s">
        <v>541</v>
      </c>
      <c r="E33" s="95" t="s">
        <v>199</v>
      </c>
      <c r="F33" s="95" t="s">
        <v>269</v>
      </c>
      <c r="G33" s="95" t="s">
        <v>355</v>
      </c>
      <c r="H33" s="96" t="s">
        <v>324</v>
      </c>
      <c r="I33" s="95" t="s">
        <v>350</v>
      </c>
      <c r="J33" s="96" t="s">
        <v>324</v>
      </c>
      <c r="K33" s="97" t="s">
        <v>707</v>
      </c>
      <c r="L33" s="95" t="s">
        <v>200</v>
      </c>
      <c r="M33" s="95" t="s">
        <v>513</v>
      </c>
      <c r="N33" s="98"/>
    </row>
    <row r="34" spans="1:15" s="9" customFormat="1" ht="146.25" customHeight="1">
      <c r="A34" s="4" t="s">
        <v>595</v>
      </c>
      <c r="B34" s="10" t="s">
        <v>165</v>
      </c>
      <c r="C34" s="4" t="s">
        <v>594</v>
      </c>
      <c r="D34" s="4">
        <v>2</v>
      </c>
      <c r="E34" s="10" t="s">
        <v>596</v>
      </c>
      <c r="F34" s="10" t="s">
        <v>318</v>
      </c>
      <c r="G34" s="10" t="s">
        <v>355</v>
      </c>
      <c r="H34" s="10" t="s">
        <v>324</v>
      </c>
      <c r="I34" s="10" t="s">
        <v>384</v>
      </c>
      <c r="J34" s="4"/>
      <c r="K34" s="68">
        <v>43756</v>
      </c>
      <c r="L34" s="10" t="s">
        <v>349</v>
      </c>
      <c r="M34" s="10" t="s">
        <v>200</v>
      </c>
      <c r="N34" s="4"/>
      <c r="O34" s="4"/>
    </row>
    <row r="35" spans="1:15" s="9" customFormat="1" ht="146.25" customHeight="1">
      <c r="A35" s="69" t="s">
        <v>597</v>
      </c>
      <c r="B35" s="70" t="s">
        <v>165</v>
      </c>
      <c r="C35" s="69" t="s">
        <v>598</v>
      </c>
      <c r="D35" s="69">
        <v>4</v>
      </c>
      <c r="E35" s="70" t="s">
        <v>199</v>
      </c>
      <c r="F35" s="70" t="s">
        <v>269</v>
      </c>
      <c r="G35" s="70" t="s">
        <v>355</v>
      </c>
      <c r="H35" s="70" t="s">
        <v>324</v>
      </c>
      <c r="I35" s="70" t="s">
        <v>350</v>
      </c>
      <c r="J35" s="70" t="s">
        <v>324</v>
      </c>
      <c r="K35" s="68">
        <v>43726</v>
      </c>
      <c r="L35" s="70" t="s">
        <v>349</v>
      </c>
      <c r="M35" s="70" t="s">
        <v>200</v>
      </c>
      <c r="N35" s="4"/>
      <c r="O35" s="4"/>
    </row>
    <row r="36" spans="1:15" s="9" customFormat="1" ht="127.5" customHeight="1">
      <c r="A36" s="6" t="s">
        <v>134</v>
      </c>
      <c r="B36" s="6" t="s">
        <v>182</v>
      </c>
      <c r="C36" s="5" t="s">
        <v>135</v>
      </c>
      <c r="D36" s="6" t="s">
        <v>591</v>
      </c>
      <c r="E36" s="6" t="s">
        <v>199</v>
      </c>
      <c r="F36" s="29" t="s">
        <v>425</v>
      </c>
      <c r="G36" s="6" t="s">
        <v>364</v>
      </c>
      <c r="H36" s="28" t="s">
        <v>34</v>
      </c>
      <c r="I36" s="11" t="s">
        <v>350</v>
      </c>
      <c r="J36" s="30" t="s">
        <v>258</v>
      </c>
      <c r="K36" s="8">
        <v>43726</v>
      </c>
      <c r="L36" s="6" t="s">
        <v>349</v>
      </c>
      <c r="M36" s="6" t="s">
        <v>531</v>
      </c>
      <c r="N36" s="6"/>
    </row>
    <row r="37" spans="1:15" s="9" customFormat="1" ht="127.5" customHeight="1">
      <c r="A37" s="6" t="s">
        <v>149</v>
      </c>
      <c r="B37" s="6" t="s">
        <v>182</v>
      </c>
      <c r="C37" s="5" t="s">
        <v>150</v>
      </c>
      <c r="D37" s="6">
        <v>3</v>
      </c>
      <c r="E37" s="6" t="s">
        <v>199</v>
      </c>
      <c r="F37" s="29" t="s">
        <v>425</v>
      </c>
      <c r="G37" s="6" t="s">
        <v>364</v>
      </c>
      <c r="H37" s="28" t="s">
        <v>35</v>
      </c>
      <c r="I37" s="11" t="s">
        <v>350</v>
      </c>
      <c r="J37" s="14" t="s">
        <v>251</v>
      </c>
      <c r="K37" s="8">
        <v>43719</v>
      </c>
      <c r="L37" s="6" t="s">
        <v>349</v>
      </c>
      <c r="M37" s="6" t="s">
        <v>200</v>
      </c>
      <c r="N37" s="24"/>
      <c r="O37" s="6" t="s">
        <v>151</v>
      </c>
    </row>
    <row r="38" spans="1:15" s="9" customFormat="1" ht="101.25" customHeight="1">
      <c r="A38" s="6" t="s">
        <v>137</v>
      </c>
      <c r="B38" s="6" t="s">
        <v>182</v>
      </c>
      <c r="C38" s="5" t="s">
        <v>138</v>
      </c>
      <c r="D38" s="6">
        <v>3</v>
      </c>
      <c r="E38" s="6" t="s">
        <v>199</v>
      </c>
      <c r="F38" s="29" t="s">
        <v>425</v>
      </c>
      <c r="G38" s="6" t="s">
        <v>364</v>
      </c>
      <c r="H38" s="30" t="s">
        <v>34</v>
      </c>
      <c r="I38" s="11" t="s">
        <v>350</v>
      </c>
      <c r="J38" s="30" t="s">
        <v>257</v>
      </c>
      <c r="K38" s="8">
        <v>43719</v>
      </c>
      <c r="L38" s="6" t="s">
        <v>200</v>
      </c>
      <c r="M38" s="6" t="s">
        <v>513</v>
      </c>
      <c r="N38" s="24"/>
    </row>
    <row r="39" spans="1:15" s="9" customFormat="1" ht="143.25" customHeight="1">
      <c r="A39" s="6" t="s">
        <v>75</v>
      </c>
      <c r="B39" s="6" t="s">
        <v>182</v>
      </c>
      <c r="C39" s="5" t="s">
        <v>76</v>
      </c>
      <c r="D39" s="6">
        <v>2</v>
      </c>
      <c r="E39" s="6" t="s">
        <v>199</v>
      </c>
      <c r="F39" s="11" t="s">
        <v>423</v>
      </c>
      <c r="G39" s="6" t="s">
        <v>364</v>
      </c>
      <c r="H39" s="6" t="s">
        <v>77</v>
      </c>
      <c r="I39" s="11" t="s">
        <v>350</v>
      </c>
      <c r="J39" s="6" t="s">
        <v>78</v>
      </c>
      <c r="K39" s="8">
        <v>43719</v>
      </c>
      <c r="L39" s="6" t="s">
        <v>200</v>
      </c>
      <c r="M39" s="6" t="s">
        <v>200</v>
      </c>
      <c r="N39" s="24"/>
      <c r="O39" s="6"/>
    </row>
    <row r="40" spans="1:15" s="9" customFormat="1" ht="60.75" customHeight="1">
      <c r="A40" s="4" t="s">
        <v>554</v>
      </c>
      <c r="B40" s="10" t="s">
        <v>555</v>
      </c>
      <c r="C40" s="4" t="s">
        <v>563</v>
      </c>
      <c r="D40" s="10" t="s">
        <v>556</v>
      </c>
      <c r="E40" s="10" t="s">
        <v>558</v>
      </c>
      <c r="F40" s="10" t="s">
        <v>318</v>
      </c>
      <c r="G40" s="10" t="s">
        <v>557</v>
      </c>
      <c r="H40" s="10" t="s">
        <v>324</v>
      </c>
      <c r="I40" s="10" t="s">
        <v>350</v>
      </c>
      <c r="J40" s="10" t="s">
        <v>324</v>
      </c>
      <c r="K40" s="8">
        <v>43719</v>
      </c>
      <c r="L40" s="10" t="s">
        <v>200</v>
      </c>
      <c r="M40" s="10" t="s">
        <v>513</v>
      </c>
      <c r="N40" s="4"/>
      <c r="O40" s="4"/>
    </row>
    <row r="41" spans="1:15" s="9" customFormat="1" ht="207.75" customHeight="1">
      <c r="A41" s="6" t="s">
        <v>439</v>
      </c>
      <c r="B41" s="6" t="s">
        <v>438</v>
      </c>
      <c r="C41" s="5" t="s">
        <v>440</v>
      </c>
      <c r="D41" s="6">
        <v>3</v>
      </c>
      <c r="E41" s="6" t="s">
        <v>199</v>
      </c>
      <c r="F41" s="6" t="s">
        <v>441</v>
      </c>
      <c r="G41" s="6" t="s">
        <v>442</v>
      </c>
      <c r="H41" s="6" t="s">
        <v>324</v>
      </c>
      <c r="I41" s="11" t="s">
        <v>350</v>
      </c>
      <c r="J41" s="6" t="s">
        <v>324</v>
      </c>
      <c r="K41" s="8">
        <v>43726</v>
      </c>
      <c r="L41" s="6" t="s">
        <v>349</v>
      </c>
      <c r="M41" s="6" t="s">
        <v>200</v>
      </c>
      <c r="N41" s="6"/>
    </row>
    <row r="42" spans="1:15" s="9" customFormat="1" ht="80.25" customHeight="1">
      <c r="A42" s="4" t="s">
        <v>599</v>
      </c>
      <c r="B42" s="10" t="s">
        <v>600</v>
      </c>
      <c r="C42" s="4" t="s">
        <v>601</v>
      </c>
      <c r="D42" s="4">
        <v>4</v>
      </c>
      <c r="E42" s="10" t="s">
        <v>199</v>
      </c>
      <c r="F42" s="10" t="s">
        <v>269</v>
      </c>
      <c r="G42" s="10" t="s">
        <v>602</v>
      </c>
      <c r="H42" s="10" t="s">
        <v>324</v>
      </c>
      <c r="I42" s="10" t="s">
        <v>350</v>
      </c>
      <c r="J42" s="10" t="s">
        <v>324</v>
      </c>
      <c r="K42" s="8">
        <v>43719</v>
      </c>
      <c r="L42" s="10" t="s">
        <v>349</v>
      </c>
      <c r="M42" s="10" t="s">
        <v>200</v>
      </c>
      <c r="N42" s="4"/>
      <c r="O42" s="4"/>
    </row>
    <row r="43" spans="1:15" s="9" customFormat="1" ht="80.25" customHeight="1">
      <c r="A43" s="9" t="s">
        <v>484</v>
      </c>
      <c r="B43" s="9" t="s">
        <v>445</v>
      </c>
      <c r="C43" s="9" t="s">
        <v>485</v>
      </c>
      <c r="D43" s="9">
        <v>2</v>
      </c>
      <c r="E43" s="9" t="s">
        <v>199</v>
      </c>
      <c r="F43" s="9" t="s">
        <v>269</v>
      </c>
      <c r="G43" s="9" t="s">
        <v>446</v>
      </c>
      <c r="H43" s="9" t="s">
        <v>324</v>
      </c>
      <c r="I43" s="9" t="s">
        <v>350</v>
      </c>
      <c r="J43" s="9" t="s">
        <v>324</v>
      </c>
      <c r="K43" s="8">
        <v>43719</v>
      </c>
      <c r="L43" s="9" t="s">
        <v>200</v>
      </c>
      <c r="M43" s="9" t="s">
        <v>200</v>
      </c>
      <c r="N43" s="6"/>
    </row>
    <row r="44" spans="1:15" s="9" customFormat="1" ht="80.25" customHeight="1">
      <c r="A44" s="6" t="s">
        <v>220</v>
      </c>
      <c r="B44" s="6" t="s">
        <v>169</v>
      </c>
      <c r="C44" s="5" t="s">
        <v>314</v>
      </c>
      <c r="D44" s="6">
        <v>2</v>
      </c>
      <c r="E44" s="11" t="s">
        <v>199</v>
      </c>
      <c r="F44" s="11" t="s">
        <v>269</v>
      </c>
      <c r="G44" s="6" t="s">
        <v>360</v>
      </c>
      <c r="H44" s="11" t="s">
        <v>34</v>
      </c>
      <c r="I44" s="11" t="s">
        <v>350</v>
      </c>
      <c r="J44" s="11" t="s">
        <v>34</v>
      </c>
      <c r="K44" s="8">
        <v>43726</v>
      </c>
      <c r="L44" s="6" t="s">
        <v>349</v>
      </c>
      <c r="M44" s="6" t="s">
        <v>531</v>
      </c>
      <c r="N44" s="24"/>
      <c r="O44" s="6"/>
    </row>
    <row r="45" spans="1:15" s="9" customFormat="1" ht="216" customHeight="1">
      <c r="A45" s="9" t="s">
        <v>467</v>
      </c>
      <c r="B45" s="9" t="s">
        <v>169</v>
      </c>
      <c r="C45" s="9" t="s">
        <v>468</v>
      </c>
      <c r="D45" s="9">
        <v>1</v>
      </c>
      <c r="E45" s="9" t="s">
        <v>199</v>
      </c>
      <c r="F45" s="9" t="s">
        <v>269</v>
      </c>
      <c r="G45" s="9" t="s">
        <v>360</v>
      </c>
      <c r="H45" s="9" t="s">
        <v>34</v>
      </c>
      <c r="I45" s="9" t="s">
        <v>350</v>
      </c>
      <c r="J45" s="9" t="s">
        <v>34</v>
      </c>
      <c r="K45" s="8">
        <v>43726</v>
      </c>
      <c r="L45" s="9" t="s">
        <v>200</v>
      </c>
      <c r="M45" s="6" t="s">
        <v>200</v>
      </c>
      <c r="N45" s="24"/>
    </row>
    <row r="46" spans="1:15" s="98" customFormat="1" ht="136.5" customHeight="1">
      <c r="A46" s="99" t="s">
        <v>56</v>
      </c>
      <c r="B46" s="99" t="s">
        <v>174</v>
      </c>
      <c r="C46" s="100" t="s">
        <v>57</v>
      </c>
      <c r="D46" s="99" t="s">
        <v>708</v>
      </c>
      <c r="E46" s="99" t="s">
        <v>540</v>
      </c>
      <c r="F46" s="101" t="s">
        <v>425</v>
      </c>
      <c r="G46" s="99" t="s">
        <v>361</v>
      </c>
      <c r="H46" s="99" t="s">
        <v>34</v>
      </c>
      <c r="I46" s="102" t="s">
        <v>350</v>
      </c>
      <c r="J46" s="99" t="s">
        <v>34</v>
      </c>
      <c r="K46" s="97" t="s">
        <v>709</v>
      </c>
      <c r="L46" s="99" t="s">
        <v>200</v>
      </c>
      <c r="M46" s="99" t="s">
        <v>531</v>
      </c>
      <c r="O46" s="100" t="s">
        <v>58</v>
      </c>
    </row>
    <row r="47" spans="1:15" s="9" customFormat="1" ht="120.75" customHeight="1">
      <c r="A47" s="6" t="s">
        <v>436</v>
      </c>
      <c r="B47" s="6" t="s">
        <v>174</v>
      </c>
      <c r="C47" s="5" t="s">
        <v>437</v>
      </c>
      <c r="D47" s="6">
        <v>1</v>
      </c>
      <c r="E47" s="6" t="s">
        <v>199</v>
      </c>
      <c r="F47" s="6" t="s">
        <v>269</v>
      </c>
      <c r="G47" s="6" t="s">
        <v>361</v>
      </c>
      <c r="H47" s="6" t="s">
        <v>324</v>
      </c>
      <c r="I47" s="11" t="s">
        <v>350</v>
      </c>
      <c r="J47" s="6" t="s">
        <v>324</v>
      </c>
      <c r="K47" s="8">
        <v>43756</v>
      </c>
      <c r="L47" s="6" t="s">
        <v>349</v>
      </c>
      <c r="M47" s="6" t="s">
        <v>200</v>
      </c>
      <c r="N47" s="24"/>
    </row>
    <row r="48" spans="1:15" s="9" customFormat="1" ht="273" customHeight="1">
      <c r="A48" s="6" t="s">
        <v>219</v>
      </c>
      <c r="B48" s="6" t="s">
        <v>174</v>
      </c>
      <c r="C48" s="5" t="s">
        <v>316</v>
      </c>
      <c r="D48" s="6" t="s">
        <v>315</v>
      </c>
      <c r="E48" s="6" t="s">
        <v>317</v>
      </c>
      <c r="F48" s="6" t="s">
        <v>318</v>
      </c>
      <c r="G48" s="6" t="s">
        <v>361</v>
      </c>
      <c r="H48" s="6" t="s">
        <v>34</v>
      </c>
      <c r="I48" s="11" t="s">
        <v>350</v>
      </c>
      <c r="J48" s="6" t="s">
        <v>34</v>
      </c>
      <c r="K48" s="8">
        <v>43719</v>
      </c>
      <c r="L48" s="6" t="s">
        <v>200</v>
      </c>
      <c r="M48" s="6" t="s">
        <v>200</v>
      </c>
      <c r="N48" s="6"/>
    </row>
    <row r="49" spans="1:15" s="9" customFormat="1" ht="114" customHeight="1">
      <c r="A49" s="6" t="s">
        <v>465</v>
      </c>
      <c r="B49" s="6" t="s">
        <v>174</v>
      </c>
      <c r="C49" s="5" t="s">
        <v>466</v>
      </c>
      <c r="D49" s="6">
        <v>4</v>
      </c>
      <c r="E49" s="6" t="s">
        <v>199</v>
      </c>
      <c r="F49" s="6" t="s">
        <v>269</v>
      </c>
      <c r="G49" s="6" t="s">
        <v>361</v>
      </c>
      <c r="H49" s="6" t="s">
        <v>324</v>
      </c>
      <c r="I49" s="6" t="s">
        <v>350</v>
      </c>
      <c r="J49" s="6" t="s">
        <v>324</v>
      </c>
      <c r="K49" s="8">
        <v>43756</v>
      </c>
      <c r="L49" s="6" t="s">
        <v>200</v>
      </c>
      <c r="M49" s="6" t="s">
        <v>200</v>
      </c>
      <c r="N49" s="5"/>
    </row>
    <row r="50" spans="1:15" s="9" customFormat="1" ht="276" customHeight="1">
      <c r="A50" s="9" t="s">
        <v>486</v>
      </c>
      <c r="B50" s="9" t="s">
        <v>487</v>
      </c>
      <c r="C50" s="9" t="s">
        <v>488</v>
      </c>
      <c r="D50" s="9">
        <v>2</v>
      </c>
      <c r="E50" s="9" t="s">
        <v>199</v>
      </c>
      <c r="F50" s="9" t="s">
        <v>269</v>
      </c>
      <c r="G50" s="9" t="s">
        <v>489</v>
      </c>
      <c r="H50" s="9" t="s">
        <v>324</v>
      </c>
      <c r="K50" s="8">
        <v>43719</v>
      </c>
      <c r="L50" s="9" t="s">
        <v>349</v>
      </c>
      <c r="M50" s="9" t="s">
        <v>200</v>
      </c>
      <c r="N50" s="5"/>
    </row>
    <row r="51" spans="1:15" s="9" customFormat="1" ht="147.75" customHeight="1">
      <c r="A51" s="6" t="s">
        <v>15</v>
      </c>
      <c r="B51" s="6" t="s">
        <v>161</v>
      </c>
      <c r="C51" s="5" t="s">
        <v>16</v>
      </c>
      <c r="D51" s="6">
        <v>1</v>
      </c>
      <c r="E51" s="6" t="s">
        <v>199</v>
      </c>
      <c r="F51" s="31" t="s">
        <v>426</v>
      </c>
      <c r="G51" s="6" t="s">
        <v>354</v>
      </c>
      <c r="H51" s="6" t="s">
        <v>18</v>
      </c>
      <c r="I51" s="11" t="s">
        <v>350</v>
      </c>
      <c r="J51" s="5" t="s">
        <v>17</v>
      </c>
      <c r="K51" s="8">
        <v>43719</v>
      </c>
      <c r="L51" s="6" t="s">
        <v>349</v>
      </c>
      <c r="M51" s="6" t="s">
        <v>200</v>
      </c>
      <c r="N51" s="24"/>
      <c r="O51" s="5" t="s">
        <v>19</v>
      </c>
    </row>
    <row r="52" spans="1:15" s="9" customFormat="1" ht="147.75" customHeight="1">
      <c r="A52" s="6" t="s">
        <v>222</v>
      </c>
      <c r="B52" s="6" t="s">
        <v>221</v>
      </c>
      <c r="C52" s="5" t="s">
        <v>319</v>
      </c>
      <c r="D52" s="6">
        <v>1</v>
      </c>
      <c r="E52" s="6" t="s">
        <v>199</v>
      </c>
      <c r="F52" s="6" t="s">
        <v>269</v>
      </c>
      <c r="G52" s="6" t="s">
        <v>354</v>
      </c>
      <c r="H52" s="6" t="s">
        <v>34</v>
      </c>
      <c r="I52" s="11" t="s">
        <v>350</v>
      </c>
      <c r="J52" s="6" t="s">
        <v>34</v>
      </c>
      <c r="K52" s="8">
        <v>43719</v>
      </c>
      <c r="L52" s="6" t="s">
        <v>200</v>
      </c>
      <c r="M52" s="6" t="s">
        <v>200</v>
      </c>
      <c r="N52" s="24"/>
      <c r="O52" s="5"/>
    </row>
    <row r="53" spans="1:15" s="9" customFormat="1" ht="127.5" customHeight="1">
      <c r="A53" s="6" t="s">
        <v>223</v>
      </c>
      <c r="B53" s="6" t="s">
        <v>181</v>
      </c>
      <c r="C53" s="5" t="s">
        <v>321</v>
      </c>
      <c r="D53" s="6">
        <v>2</v>
      </c>
      <c r="E53" s="11" t="s">
        <v>199</v>
      </c>
      <c r="F53" s="11" t="s">
        <v>269</v>
      </c>
      <c r="G53" s="11" t="s">
        <v>305</v>
      </c>
      <c r="H53" s="11" t="s">
        <v>34</v>
      </c>
      <c r="I53" s="6" t="s">
        <v>269</v>
      </c>
      <c r="J53" s="6"/>
      <c r="K53" s="8">
        <v>43756</v>
      </c>
      <c r="L53" s="6" t="s">
        <v>349</v>
      </c>
      <c r="M53" s="6" t="s">
        <v>200</v>
      </c>
      <c r="O53" s="5"/>
    </row>
    <row r="54" spans="1:15" s="9" customFormat="1" ht="165" customHeight="1">
      <c r="A54" s="6" t="s">
        <v>225</v>
      </c>
      <c r="B54" s="6" t="s">
        <v>181</v>
      </c>
      <c r="C54" s="7" t="s">
        <v>303</v>
      </c>
      <c r="D54" s="6">
        <v>2</v>
      </c>
      <c r="E54" s="6" t="s">
        <v>199</v>
      </c>
      <c r="F54" s="32" t="s">
        <v>304</v>
      </c>
      <c r="G54" s="6" t="s">
        <v>305</v>
      </c>
      <c r="H54" s="6" t="s">
        <v>266</v>
      </c>
      <c r="I54" s="11" t="s">
        <v>350</v>
      </c>
      <c r="J54" s="32" t="s">
        <v>533</v>
      </c>
      <c r="K54" s="8">
        <v>43726</v>
      </c>
      <c r="L54" s="6" t="s">
        <v>349</v>
      </c>
      <c r="M54" s="6" t="s">
        <v>200</v>
      </c>
      <c r="O54" s="7" t="s">
        <v>306</v>
      </c>
    </row>
    <row r="55" spans="1:15" s="9" customFormat="1" ht="174.75" customHeight="1">
      <c r="A55" s="6" t="s">
        <v>226</v>
      </c>
      <c r="B55" s="6" t="s">
        <v>181</v>
      </c>
      <c r="C55" s="7" t="s">
        <v>307</v>
      </c>
      <c r="D55" s="6">
        <v>3</v>
      </c>
      <c r="E55" s="6" t="s">
        <v>199</v>
      </c>
      <c r="F55" s="32" t="s">
        <v>269</v>
      </c>
      <c r="G55" s="6" t="s">
        <v>305</v>
      </c>
      <c r="H55" s="6" t="s">
        <v>308</v>
      </c>
      <c r="I55" s="11" t="s">
        <v>350</v>
      </c>
      <c r="J55" s="32" t="s">
        <v>309</v>
      </c>
      <c r="K55" s="8">
        <v>43726</v>
      </c>
      <c r="L55" s="6" t="s">
        <v>267</v>
      </c>
      <c r="M55" s="6" t="s">
        <v>200</v>
      </c>
      <c r="O55" s="6"/>
    </row>
    <row r="56" spans="1:15" s="9" customFormat="1" ht="81" customHeight="1">
      <c r="A56" s="6" t="s">
        <v>224</v>
      </c>
      <c r="B56" s="6" t="s">
        <v>181</v>
      </c>
      <c r="C56" s="6" t="s">
        <v>320</v>
      </c>
      <c r="D56" s="6">
        <v>2</v>
      </c>
      <c r="E56" s="11" t="s">
        <v>199</v>
      </c>
      <c r="F56" s="32" t="s">
        <v>427</v>
      </c>
      <c r="G56" s="11" t="s">
        <v>305</v>
      </c>
      <c r="H56" s="6" t="s">
        <v>266</v>
      </c>
      <c r="I56" s="11" t="s">
        <v>350</v>
      </c>
      <c r="J56" s="14" t="s">
        <v>534</v>
      </c>
      <c r="K56" s="8">
        <v>43726</v>
      </c>
      <c r="L56" s="6" t="s">
        <v>349</v>
      </c>
      <c r="M56" s="11" t="s">
        <v>200</v>
      </c>
      <c r="O56" s="6"/>
    </row>
    <row r="57" spans="1:15" s="9" customFormat="1" ht="81" customHeight="1">
      <c r="A57" s="4" t="s">
        <v>516</v>
      </c>
      <c r="B57" s="4" t="s">
        <v>181</v>
      </c>
      <c r="C57" s="4" t="s">
        <v>518</v>
      </c>
      <c r="D57" s="4">
        <v>3</v>
      </c>
      <c r="E57" s="4" t="s">
        <v>199</v>
      </c>
      <c r="F57" s="4" t="s">
        <v>269</v>
      </c>
      <c r="G57" s="4" t="s">
        <v>305</v>
      </c>
      <c r="H57" s="4" t="s">
        <v>517</v>
      </c>
      <c r="I57" s="4" t="s">
        <v>350</v>
      </c>
      <c r="J57" s="4" t="s">
        <v>324</v>
      </c>
      <c r="K57" s="8">
        <v>43726</v>
      </c>
      <c r="L57" s="6" t="s">
        <v>349</v>
      </c>
      <c r="M57" s="4" t="s">
        <v>200</v>
      </c>
      <c r="N57" s="4"/>
      <c r="O57" s="4"/>
    </row>
    <row r="58" spans="1:15" s="9" customFormat="1" ht="81" customHeight="1">
      <c r="A58" s="6" t="s">
        <v>510</v>
      </c>
      <c r="B58" s="6" t="s">
        <v>181</v>
      </c>
      <c r="C58" s="6" t="s">
        <v>511</v>
      </c>
      <c r="D58" s="6">
        <v>2</v>
      </c>
      <c r="E58" s="6" t="s">
        <v>199</v>
      </c>
      <c r="F58" s="32" t="s">
        <v>269</v>
      </c>
      <c r="G58" s="6" t="s">
        <v>305</v>
      </c>
      <c r="H58" s="6" t="s">
        <v>512</v>
      </c>
      <c r="I58" s="6" t="s">
        <v>350</v>
      </c>
      <c r="J58" s="14" t="s">
        <v>324</v>
      </c>
      <c r="K58" s="8">
        <v>43719</v>
      </c>
      <c r="L58" s="6" t="s">
        <v>349</v>
      </c>
      <c r="M58" s="6" t="s">
        <v>200</v>
      </c>
      <c r="O58" s="6"/>
    </row>
    <row r="59" spans="1:15" s="9" customFormat="1" ht="117" customHeight="1">
      <c r="A59" s="6" t="s">
        <v>443</v>
      </c>
      <c r="B59" s="6" t="s">
        <v>181</v>
      </c>
      <c r="C59" s="5" t="s">
        <v>444</v>
      </c>
      <c r="D59" s="6">
        <v>5</v>
      </c>
      <c r="E59" s="11" t="s">
        <v>199</v>
      </c>
      <c r="F59" s="11" t="s">
        <v>269</v>
      </c>
      <c r="G59" s="11" t="s">
        <v>305</v>
      </c>
      <c r="H59" s="11" t="s">
        <v>266</v>
      </c>
      <c r="I59" s="6" t="s">
        <v>350</v>
      </c>
      <c r="J59" s="6" t="s">
        <v>34</v>
      </c>
      <c r="K59" s="8">
        <v>43719</v>
      </c>
      <c r="L59" s="6" t="s">
        <v>349</v>
      </c>
      <c r="M59" s="6" t="s">
        <v>200</v>
      </c>
      <c r="O59" s="5"/>
    </row>
    <row r="60" spans="1:15" s="9" customFormat="1" ht="230.25" customHeight="1">
      <c r="A60" s="6" t="s">
        <v>507</v>
      </c>
      <c r="B60" s="6" t="s">
        <v>181</v>
      </c>
      <c r="C60" s="7" t="s">
        <v>508</v>
      </c>
      <c r="D60" s="6">
        <v>2</v>
      </c>
      <c r="E60" s="6" t="s">
        <v>509</v>
      </c>
      <c r="F60" s="32" t="s">
        <v>318</v>
      </c>
      <c r="G60" s="6" t="s">
        <v>305</v>
      </c>
      <c r="H60" s="6" t="s">
        <v>34</v>
      </c>
      <c r="I60" s="6" t="s">
        <v>350</v>
      </c>
      <c r="J60" s="32" t="s">
        <v>324</v>
      </c>
      <c r="K60" s="8">
        <v>43726</v>
      </c>
      <c r="L60" s="6" t="s">
        <v>349</v>
      </c>
      <c r="M60" s="6" t="s">
        <v>200</v>
      </c>
      <c r="O60" s="7"/>
    </row>
    <row r="61" spans="1:15" s="9" customFormat="1" ht="81" customHeight="1">
      <c r="A61" s="4" t="s">
        <v>603</v>
      </c>
      <c r="B61" s="10" t="s">
        <v>181</v>
      </c>
      <c r="C61" s="4" t="s">
        <v>604</v>
      </c>
      <c r="D61" s="4">
        <v>5</v>
      </c>
      <c r="E61" s="10" t="s">
        <v>199</v>
      </c>
      <c r="F61" s="72" t="s">
        <v>269</v>
      </c>
      <c r="G61" s="10" t="s">
        <v>305</v>
      </c>
      <c r="H61" s="10" t="s">
        <v>324</v>
      </c>
      <c r="I61" s="10" t="s">
        <v>350</v>
      </c>
      <c r="J61" s="10" t="s">
        <v>324</v>
      </c>
      <c r="K61" s="8">
        <v>43719</v>
      </c>
      <c r="L61" s="10" t="s">
        <v>349</v>
      </c>
      <c r="M61" s="10" t="s">
        <v>200</v>
      </c>
      <c r="N61" s="4"/>
      <c r="O61" s="4"/>
    </row>
    <row r="62" spans="1:15" s="9" customFormat="1" ht="87" customHeight="1">
      <c r="A62" s="6" t="s">
        <v>127</v>
      </c>
      <c r="B62" s="6" t="s">
        <v>227</v>
      </c>
      <c r="C62" s="5" t="s">
        <v>128</v>
      </c>
      <c r="D62" s="6">
        <v>2</v>
      </c>
      <c r="E62" s="6" t="s">
        <v>199</v>
      </c>
      <c r="F62" s="11" t="s">
        <v>428</v>
      </c>
      <c r="G62" s="6" t="s">
        <v>354</v>
      </c>
      <c r="H62" s="6" t="s">
        <v>129</v>
      </c>
      <c r="I62" s="11" t="s">
        <v>350</v>
      </c>
      <c r="J62" s="6" t="s">
        <v>129</v>
      </c>
      <c r="K62" s="8">
        <v>43726</v>
      </c>
      <c r="L62" s="6" t="s">
        <v>349</v>
      </c>
      <c r="M62" s="6" t="s">
        <v>200</v>
      </c>
      <c r="O62" s="6" t="s">
        <v>130</v>
      </c>
    </row>
    <row r="63" spans="1:15" s="9" customFormat="1" ht="171" customHeight="1">
      <c r="A63" s="6" t="s">
        <v>20</v>
      </c>
      <c r="B63" s="6" t="s">
        <v>162</v>
      </c>
      <c r="C63" s="5" t="s">
        <v>21</v>
      </c>
      <c r="D63" s="6">
        <v>3</v>
      </c>
      <c r="E63" s="6" t="s">
        <v>199</v>
      </c>
      <c r="F63" s="6" t="s">
        <v>22</v>
      </c>
      <c r="G63" s="11" t="s">
        <v>305</v>
      </c>
      <c r="H63" s="11" t="s">
        <v>259</v>
      </c>
      <c r="I63" s="11" t="s">
        <v>350</v>
      </c>
      <c r="J63" s="6" t="s">
        <v>23</v>
      </c>
      <c r="K63" s="8">
        <v>43719</v>
      </c>
      <c r="L63" s="6" t="s">
        <v>267</v>
      </c>
      <c r="M63" s="6" t="s">
        <v>200</v>
      </c>
      <c r="O63" s="5" t="s">
        <v>21</v>
      </c>
    </row>
    <row r="64" spans="1:15" s="9" customFormat="1" ht="90.75" customHeight="1">
      <c r="A64" s="6" t="s">
        <v>99</v>
      </c>
      <c r="B64" s="6" t="s">
        <v>162</v>
      </c>
      <c r="C64" s="5" t="s">
        <v>100</v>
      </c>
      <c r="D64" s="6">
        <v>2</v>
      </c>
      <c r="E64" s="6" t="s">
        <v>199</v>
      </c>
      <c r="F64" s="29" t="s">
        <v>425</v>
      </c>
      <c r="G64" s="6" t="s">
        <v>305</v>
      </c>
      <c r="H64" s="6" t="s">
        <v>324</v>
      </c>
      <c r="I64" s="11" t="s">
        <v>367</v>
      </c>
      <c r="J64" s="6" t="s">
        <v>542</v>
      </c>
      <c r="K64" s="8">
        <v>43726</v>
      </c>
      <c r="L64" s="6" t="s">
        <v>200</v>
      </c>
      <c r="M64" s="6" t="s">
        <v>200</v>
      </c>
    </row>
    <row r="65" spans="1:16" s="9" customFormat="1" ht="135.75" customHeight="1">
      <c r="A65" s="6" t="s">
        <v>481</v>
      </c>
      <c r="B65" s="6" t="s">
        <v>177</v>
      </c>
      <c r="C65" s="5" t="s">
        <v>469</v>
      </c>
      <c r="D65" s="6">
        <v>3</v>
      </c>
      <c r="E65" s="6" t="s">
        <v>199</v>
      </c>
      <c r="F65" s="6" t="s">
        <v>269</v>
      </c>
      <c r="G65" s="6" t="s">
        <v>357</v>
      </c>
      <c r="H65" s="6" t="s">
        <v>34</v>
      </c>
      <c r="I65" s="6" t="s">
        <v>350</v>
      </c>
      <c r="J65" s="6" t="s">
        <v>34</v>
      </c>
      <c r="K65" s="8">
        <v>43719</v>
      </c>
      <c r="L65" s="6" t="s">
        <v>349</v>
      </c>
      <c r="M65" s="6" t="s">
        <v>200</v>
      </c>
      <c r="N65" s="6"/>
    </row>
    <row r="66" spans="1:16" s="9" customFormat="1" ht="87" customHeight="1">
      <c r="A66" s="6" t="s">
        <v>229</v>
      </c>
      <c r="B66" s="6" t="s">
        <v>177</v>
      </c>
      <c r="C66" s="5" t="s">
        <v>290</v>
      </c>
      <c r="D66" s="6">
        <v>2</v>
      </c>
      <c r="E66" s="6" t="s">
        <v>199</v>
      </c>
      <c r="F66" s="11" t="s">
        <v>429</v>
      </c>
      <c r="G66" s="11" t="s">
        <v>357</v>
      </c>
      <c r="H66" s="6" t="s">
        <v>34</v>
      </c>
      <c r="I66" s="11" t="s">
        <v>350</v>
      </c>
      <c r="J66" s="6" t="s">
        <v>34</v>
      </c>
      <c r="K66" s="8">
        <v>43726</v>
      </c>
      <c r="L66" s="6" t="s">
        <v>349</v>
      </c>
      <c r="M66" s="6" t="s">
        <v>200</v>
      </c>
    </row>
    <row r="67" spans="1:16" s="9" customFormat="1" ht="108.75" customHeight="1">
      <c r="A67" s="27" t="s">
        <v>87</v>
      </c>
      <c r="B67" s="6" t="s">
        <v>177</v>
      </c>
      <c r="C67" s="5" t="s">
        <v>88</v>
      </c>
      <c r="D67" s="6">
        <v>2</v>
      </c>
      <c r="E67" s="6" t="s">
        <v>199</v>
      </c>
      <c r="F67" s="31" t="s">
        <v>269</v>
      </c>
      <c r="G67" s="11" t="s">
        <v>357</v>
      </c>
      <c r="H67" s="11" t="s">
        <v>254</v>
      </c>
      <c r="I67" s="11" t="s">
        <v>350</v>
      </c>
      <c r="J67" s="6" t="s">
        <v>543</v>
      </c>
      <c r="K67" s="8">
        <v>43719</v>
      </c>
      <c r="L67" s="6" t="s">
        <v>349</v>
      </c>
      <c r="M67" s="6" t="s">
        <v>296</v>
      </c>
      <c r="N67" s="5" t="s">
        <v>89</v>
      </c>
      <c r="O67" s="26"/>
      <c r="P67" s="14"/>
    </row>
    <row r="68" spans="1:16" s="9" customFormat="1" ht="60.75" customHeight="1">
      <c r="A68" s="6" t="s">
        <v>90</v>
      </c>
      <c r="B68" s="6" t="s">
        <v>177</v>
      </c>
      <c r="C68" s="5" t="s">
        <v>91</v>
      </c>
      <c r="D68" s="6">
        <v>2</v>
      </c>
      <c r="E68" s="6" t="s">
        <v>199</v>
      </c>
      <c r="F68" s="11" t="s">
        <v>269</v>
      </c>
      <c r="G68" s="11" t="s">
        <v>357</v>
      </c>
      <c r="H68" s="6" t="s">
        <v>34</v>
      </c>
      <c r="I68" s="11" t="s">
        <v>350</v>
      </c>
      <c r="J68" s="6" t="s">
        <v>34</v>
      </c>
      <c r="K68" s="8">
        <v>43726</v>
      </c>
      <c r="L68" s="6" t="s">
        <v>267</v>
      </c>
      <c r="M68" s="6" t="s">
        <v>200</v>
      </c>
      <c r="N68" s="6" t="s">
        <v>92</v>
      </c>
      <c r="O68" s="6" t="s">
        <v>93</v>
      </c>
    </row>
    <row r="69" spans="1:16" s="9" customFormat="1" ht="155.25" customHeight="1">
      <c r="A69" s="6" t="s">
        <v>228</v>
      </c>
      <c r="B69" s="6" t="s">
        <v>177</v>
      </c>
      <c r="C69" s="7" t="s">
        <v>301</v>
      </c>
      <c r="D69" s="6">
        <v>5</v>
      </c>
      <c r="E69" s="6" t="s">
        <v>199</v>
      </c>
      <c r="F69" s="6" t="s">
        <v>302</v>
      </c>
      <c r="G69" s="11" t="s">
        <v>357</v>
      </c>
      <c r="H69" s="6" t="s">
        <v>34</v>
      </c>
      <c r="I69" s="11" t="s">
        <v>350</v>
      </c>
      <c r="J69" s="6" t="s">
        <v>34</v>
      </c>
      <c r="K69" s="8">
        <v>43719</v>
      </c>
      <c r="L69" s="6" t="s">
        <v>267</v>
      </c>
      <c r="M69" s="6" t="s">
        <v>268</v>
      </c>
    </row>
    <row r="70" spans="1:16" s="9" customFormat="1" ht="99.75" customHeight="1">
      <c r="A70" s="6" t="s">
        <v>230</v>
      </c>
      <c r="B70" s="6" t="s">
        <v>177</v>
      </c>
      <c r="C70" s="5" t="s">
        <v>66</v>
      </c>
      <c r="D70" s="6">
        <v>2</v>
      </c>
      <c r="E70" s="6" t="s">
        <v>199</v>
      </c>
      <c r="F70" s="6" t="s">
        <v>269</v>
      </c>
      <c r="G70" s="11" t="s">
        <v>357</v>
      </c>
      <c r="H70" s="11" t="s">
        <v>34</v>
      </c>
      <c r="I70" s="11" t="s">
        <v>350</v>
      </c>
      <c r="J70" s="6" t="s">
        <v>67</v>
      </c>
      <c r="K70" s="8">
        <v>43719</v>
      </c>
      <c r="L70" s="6" t="s">
        <v>349</v>
      </c>
      <c r="M70" s="6" t="s">
        <v>296</v>
      </c>
      <c r="N70" s="6" t="s">
        <v>544</v>
      </c>
    </row>
    <row r="71" spans="1:16" s="9" customFormat="1" ht="127.5" customHeight="1">
      <c r="A71" s="6" t="s">
        <v>139</v>
      </c>
      <c r="B71" s="6" t="s">
        <v>177</v>
      </c>
      <c r="C71" s="5" t="s">
        <v>140</v>
      </c>
      <c r="D71" s="6">
        <v>1</v>
      </c>
      <c r="E71" s="6" t="s">
        <v>199</v>
      </c>
      <c r="F71" s="29" t="s">
        <v>425</v>
      </c>
      <c r="G71" s="11" t="s">
        <v>357</v>
      </c>
      <c r="H71" s="6" t="s">
        <v>348</v>
      </c>
      <c r="I71" s="11" t="s">
        <v>350</v>
      </c>
      <c r="J71" s="6" t="s">
        <v>347</v>
      </c>
      <c r="K71" s="8">
        <v>43719</v>
      </c>
      <c r="L71" s="6" t="s">
        <v>349</v>
      </c>
      <c r="M71" s="6" t="s">
        <v>200</v>
      </c>
      <c r="N71" s="26"/>
    </row>
    <row r="72" spans="1:16" s="9" customFormat="1" ht="124.5" customHeight="1">
      <c r="A72" s="6" t="s">
        <v>79</v>
      </c>
      <c r="B72" s="6" t="s">
        <v>177</v>
      </c>
      <c r="C72" s="5" t="s">
        <v>80</v>
      </c>
      <c r="D72" s="6">
        <v>2</v>
      </c>
      <c r="E72" s="6" t="s">
        <v>199</v>
      </c>
      <c r="F72" s="6" t="s">
        <v>269</v>
      </c>
      <c r="G72" s="11" t="s">
        <v>357</v>
      </c>
      <c r="H72" s="38" t="s">
        <v>34</v>
      </c>
      <c r="I72" s="11" t="s">
        <v>350</v>
      </c>
      <c r="J72" s="38" t="s">
        <v>260</v>
      </c>
      <c r="K72" s="8">
        <v>43726</v>
      </c>
      <c r="L72" s="6" t="s">
        <v>349</v>
      </c>
      <c r="M72" s="6" t="s">
        <v>200</v>
      </c>
      <c r="N72" s="26"/>
    </row>
    <row r="73" spans="1:16" s="9" customFormat="1" ht="80.25" customHeight="1">
      <c r="A73" s="6" t="s">
        <v>118</v>
      </c>
      <c r="B73" s="6" t="s">
        <v>177</v>
      </c>
      <c r="C73" s="5" t="s">
        <v>119</v>
      </c>
      <c r="D73" s="6">
        <v>4</v>
      </c>
      <c r="E73" s="6" t="s">
        <v>199</v>
      </c>
      <c r="F73" s="31" t="s">
        <v>269</v>
      </c>
      <c r="G73" s="11" t="s">
        <v>357</v>
      </c>
      <c r="H73" s="6" t="s">
        <v>253</v>
      </c>
      <c r="I73" s="11" t="s">
        <v>350</v>
      </c>
      <c r="J73" s="6" t="s">
        <v>252</v>
      </c>
      <c r="K73" s="8">
        <v>43719</v>
      </c>
      <c r="L73" s="6" t="s">
        <v>349</v>
      </c>
      <c r="M73" s="6" t="s">
        <v>200</v>
      </c>
      <c r="N73" s="26"/>
      <c r="O73" s="6"/>
    </row>
    <row r="74" spans="1:16" s="9" customFormat="1" ht="81" customHeight="1">
      <c r="A74" s="4" t="s">
        <v>593</v>
      </c>
      <c r="B74" s="4" t="s">
        <v>177</v>
      </c>
      <c r="C74" s="4"/>
      <c r="D74" s="4">
        <v>4</v>
      </c>
      <c r="E74" s="4" t="s">
        <v>199</v>
      </c>
      <c r="F74" s="4" t="s">
        <v>269</v>
      </c>
      <c r="G74" s="4" t="s">
        <v>357</v>
      </c>
      <c r="H74" s="4" t="s">
        <v>324</v>
      </c>
      <c r="I74" s="4" t="s">
        <v>350</v>
      </c>
      <c r="J74" s="4" t="s">
        <v>324</v>
      </c>
      <c r="K74" s="68">
        <v>43726</v>
      </c>
      <c r="L74" s="4" t="s">
        <v>349</v>
      </c>
      <c r="M74" s="4" t="s">
        <v>200</v>
      </c>
      <c r="N74" s="4"/>
      <c r="O74" s="4"/>
    </row>
    <row r="75" spans="1:16" s="9" customFormat="1" ht="86.25" customHeight="1">
      <c r="A75" s="6" t="s">
        <v>103</v>
      </c>
      <c r="B75" s="6" t="s">
        <v>178</v>
      </c>
      <c r="C75" s="5" t="s">
        <v>104</v>
      </c>
      <c r="D75" s="6">
        <v>1</v>
      </c>
      <c r="E75" s="6" t="s">
        <v>199</v>
      </c>
      <c r="F75" s="6" t="s">
        <v>269</v>
      </c>
      <c r="G75" s="6" t="s">
        <v>369</v>
      </c>
      <c r="H75" s="6" t="s">
        <v>34</v>
      </c>
      <c r="I75" s="11" t="s">
        <v>350</v>
      </c>
      <c r="J75" s="11" t="s">
        <v>34</v>
      </c>
      <c r="K75" s="8">
        <v>43726</v>
      </c>
      <c r="L75" s="6" t="s">
        <v>349</v>
      </c>
      <c r="M75" s="6" t="s">
        <v>482</v>
      </c>
      <c r="N75" s="6"/>
      <c r="O75" s="6" t="s">
        <v>105</v>
      </c>
    </row>
    <row r="76" spans="1:16" s="9" customFormat="1" ht="86.25" customHeight="1">
      <c r="A76" s="6" t="s">
        <v>111</v>
      </c>
      <c r="B76" s="6" t="s">
        <v>167</v>
      </c>
      <c r="C76" s="5" t="s">
        <v>112</v>
      </c>
      <c r="D76" s="6">
        <v>3</v>
      </c>
      <c r="E76" s="6" t="s">
        <v>199</v>
      </c>
      <c r="F76" s="6" t="s">
        <v>269</v>
      </c>
      <c r="G76" s="6" t="s">
        <v>368</v>
      </c>
      <c r="H76" s="11" t="s">
        <v>34</v>
      </c>
      <c r="I76" s="11" t="s">
        <v>350</v>
      </c>
      <c r="J76" s="6" t="s">
        <v>34</v>
      </c>
      <c r="K76" s="8">
        <v>43726</v>
      </c>
      <c r="L76" s="6" t="s">
        <v>349</v>
      </c>
      <c r="M76" s="6" t="s">
        <v>200</v>
      </c>
      <c r="N76" s="26"/>
      <c r="O76" s="5" t="s">
        <v>113</v>
      </c>
    </row>
    <row r="77" spans="1:16" s="9" customFormat="1" ht="132.75" customHeight="1">
      <c r="A77" s="6" t="s">
        <v>36</v>
      </c>
      <c r="B77" s="6" t="s">
        <v>168</v>
      </c>
      <c r="C77" s="5" t="s">
        <v>37</v>
      </c>
      <c r="D77" s="6">
        <v>1</v>
      </c>
      <c r="E77" s="6" t="s">
        <v>199</v>
      </c>
      <c r="F77" s="11" t="s">
        <v>430</v>
      </c>
      <c r="G77" s="11" t="s">
        <v>365</v>
      </c>
      <c r="H77" s="11" t="s">
        <v>34</v>
      </c>
      <c r="I77" s="11" t="s">
        <v>350</v>
      </c>
      <c r="J77" s="6" t="s">
        <v>255</v>
      </c>
      <c r="K77" s="8">
        <v>43726</v>
      </c>
      <c r="L77" s="6" t="s">
        <v>349</v>
      </c>
      <c r="M77" s="6" t="s">
        <v>200</v>
      </c>
      <c r="N77" s="26"/>
    </row>
    <row r="78" spans="1:16" s="9" customFormat="1" ht="125.25" customHeight="1">
      <c r="A78" s="6" t="s">
        <v>231</v>
      </c>
      <c r="B78" s="6" t="s">
        <v>168</v>
      </c>
      <c r="C78" s="5" t="s">
        <v>322</v>
      </c>
      <c r="D78" s="6">
        <v>4</v>
      </c>
      <c r="E78" s="11" t="s">
        <v>199</v>
      </c>
      <c r="F78" s="11" t="s">
        <v>269</v>
      </c>
      <c r="G78" s="11" t="s">
        <v>365</v>
      </c>
      <c r="H78" s="11" t="s">
        <v>34</v>
      </c>
      <c r="I78" s="11" t="s">
        <v>350</v>
      </c>
      <c r="J78" s="11" t="s">
        <v>34</v>
      </c>
      <c r="K78" s="8">
        <v>43719</v>
      </c>
      <c r="L78" s="6" t="s">
        <v>349</v>
      </c>
      <c r="M78" s="11" t="s">
        <v>200</v>
      </c>
      <c r="N78" s="26"/>
      <c r="O78" s="9" t="s">
        <v>323</v>
      </c>
    </row>
    <row r="79" spans="1:16" s="9" customFormat="1" ht="104.25" customHeight="1">
      <c r="A79" s="6" t="s">
        <v>286</v>
      </c>
      <c r="B79" s="6" t="s">
        <v>170</v>
      </c>
      <c r="C79" s="5" t="s">
        <v>287</v>
      </c>
      <c r="D79" s="6">
        <v>2</v>
      </c>
      <c r="E79" s="6" t="s">
        <v>199</v>
      </c>
      <c r="F79" s="6" t="s">
        <v>269</v>
      </c>
      <c r="G79" s="6" t="s">
        <v>358</v>
      </c>
      <c r="H79" s="6" t="s">
        <v>34</v>
      </c>
      <c r="I79" s="11" t="s">
        <v>350</v>
      </c>
      <c r="J79" s="6" t="s">
        <v>34</v>
      </c>
      <c r="K79" s="8">
        <v>43726</v>
      </c>
      <c r="L79" s="6" t="s">
        <v>267</v>
      </c>
      <c r="M79" s="6" t="s">
        <v>200</v>
      </c>
      <c r="N79" s="26"/>
    </row>
    <row r="80" spans="1:16" s="9" customFormat="1" ht="97.5" customHeight="1">
      <c r="A80" s="6" t="s">
        <v>68</v>
      </c>
      <c r="B80" s="6" t="s">
        <v>170</v>
      </c>
      <c r="C80" s="5" t="s">
        <v>69</v>
      </c>
      <c r="D80" s="6">
        <v>2</v>
      </c>
      <c r="E80" s="6" t="s">
        <v>199</v>
      </c>
      <c r="F80" s="6" t="s">
        <v>416</v>
      </c>
      <c r="G80" s="6" t="s">
        <v>358</v>
      </c>
      <c r="H80" s="6" t="s">
        <v>34</v>
      </c>
      <c r="I80" s="11" t="s">
        <v>350</v>
      </c>
      <c r="J80" s="6" t="s">
        <v>34</v>
      </c>
      <c r="K80" s="8">
        <v>43756</v>
      </c>
      <c r="L80" s="6" t="s">
        <v>349</v>
      </c>
      <c r="M80" s="6" t="s">
        <v>200</v>
      </c>
      <c r="N80" s="26"/>
    </row>
    <row r="81" spans="1:15" s="9" customFormat="1" ht="188.25" customHeight="1">
      <c r="A81" s="6" t="s">
        <v>545</v>
      </c>
      <c r="B81" s="6" t="s">
        <v>170</v>
      </c>
      <c r="C81" s="5" t="s">
        <v>120</v>
      </c>
      <c r="D81" s="6">
        <v>1</v>
      </c>
      <c r="E81" s="6" t="s">
        <v>199</v>
      </c>
      <c r="F81" s="6" t="s">
        <v>121</v>
      </c>
      <c r="G81" s="6" t="s">
        <v>358</v>
      </c>
      <c r="H81" s="11" t="s">
        <v>261</v>
      </c>
      <c r="I81" s="11" t="s">
        <v>350</v>
      </c>
      <c r="J81" s="11" t="s">
        <v>34</v>
      </c>
      <c r="K81" s="8">
        <v>43719</v>
      </c>
      <c r="L81" s="6" t="s">
        <v>267</v>
      </c>
      <c r="M81" s="6" t="s">
        <v>200</v>
      </c>
      <c r="N81" s="26"/>
    </row>
    <row r="82" spans="1:15" s="9" customFormat="1" ht="69.75" customHeight="1">
      <c r="A82" s="6" t="s">
        <v>232</v>
      </c>
      <c r="B82" s="6" t="s">
        <v>233</v>
      </c>
      <c r="C82" s="5" t="s">
        <v>325</v>
      </c>
      <c r="D82" s="6">
        <v>2</v>
      </c>
      <c r="E82" s="11" t="s">
        <v>199</v>
      </c>
      <c r="F82" s="11" t="s">
        <v>269</v>
      </c>
      <c r="G82" s="11" t="s">
        <v>363</v>
      </c>
      <c r="H82" s="11" t="s">
        <v>34</v>
      </c>
      <c r="I82" s="11" t="s">
        <v>350</v>
      </c>
      <c r="J82" s="11" t="s">
        <v>324</v>
      </c>
      <c r="K82" s="8">
        <v>43726</v>
      </c>
      <c r="L82" s="6" t="s">
        <v>349</v>
      </c>
      <c r="M82" s="6" t="s">
        <v>200</v>
      </c>
      <c r="N82" s="26"/>
    </row>
    <row r="83" spans="1:15" s="9" customFormat="1" ht="92.25" customHeight="1">
      <c r="A83" s="4" t="s">
        <v>551</v>
      </c>
      <c r="B83" s="10" t="s">
        <v>233</v>
      </c>
      <c r="C83" s="4" t="s">
        <v>562</v>
      </c>
      <c r="D83" s="4">
        <v>2</v>
      </c>
      <c r="E83" s="4" t="s">
        <v>552</v>
      </c>
      <c r="F83" s="10" t="s">
        <v>553</v>
      </c>
      <c r="G83" s="10" t="s">
        <v>363</v>
      </c>
      <c r="H83" s="10" t="s">
        <v>324</v>
      </c>
      <c r="I83" s="10" t="s">
        <v>350</v>
      </c>
      <c r="J83" s="10" t="s">
        <v>324</v>
      </c>
      <c r="K83" s="8">
        <v>43719</v>
      </c>
      <c r="L83" s="10" t="s">
        <v>200</v>
      </c>
      <c r="M83" s="10" t="s">
        <v>513</v>
      </c>
      <c r="N83" s="4"/>
      <c r="O83" s="4"/>
    </row>
    <row r="84" spans="1:15" s="9" customFormat="1" ht="169.5" customHeight="1">
      <c r="A84" s="10" t="s">
        <v>605</v>
      </c>
      <c r="B84" s="10" t="s">
        <v>606</v>
      </c>
      <c r="C84" s="4" t="s">
        <v>609</v>
      </c>
      <c r="D84" s="4">
        <v>4</v>
      </c>
      <c r="E84" s="10" t="s">
        <v>607</v>
      </c>
      <c r="F84" s="10" t="s">
        <v>318</v>
      </c>
      <c r="G84" s="10" t="s">
        <v>608</v>
      </c>
      <c r="H84" s="10" t="s">
        <v>324</v>
      </c>
      <c r="I84" s="10" t="s">
        <v>350</v>
      </c>
      <c r="J84" s="10" t="s">
        <v>324</v>
      </c>
      <c r="K84" s="68">
        <v>43726</v>
      </c>
      <c r="L84" s="10" t="s">
        <v>349</v>
      </c>
      <c r="M84" s="10" t="s">
        <v>200</v>
      </c>
      <c r="N84" s="4"/>
      <c r="O84" s="4"/>
    </row>
    <row r="85" spans="1:15" s="9" customFormat="1" ht="81" customHeight="1">
      <c r="A85" s="6" t="s">
        <v>10</v>
      </c>
      <c r="B85" s="6" t="s">
        <v>160</v>
      </c>
      <c r="C85" s="5" t="s">
        <v>11</v>
      </c>
      <c r="D85" s="6">
        <v>3</v>
      </c>
      <c r="E85" s="6" t="s">
        <v>199</v>
      </c>
      <c r="F85" s="6" t="s">
        <v>12</v>
      </c>
      <c r="G85" s="6" t="s">
        <v>354</v>
      </c>
      <c r="H85" s="6" t="s">
        <v>14</v>
      </c>
      <c r="I85" s="11" t="s">
        <v>350</v>
      </c>
      <c r="J85" s="6" t="s">
        <v>14</v>
      </c>
      <c r="K85" s="8">
        <v>43719</v>
      </c>
      <c r="L85" s="6" t="s">
        <v>349</v>
      </c>
      <c r="M85" s="6" t="s">
        <v>200</v>
      </c>
      <c r="O85" s="6"/>
    </row>
    <row r="86" spans="1:15" s="9" customFormat="1" ht="125.25" customHeight="1">
      <c r="A86" s="6" t="s">
        <v>24</v>
      </c>
      <c r="B86" s="6" t="s">
        <v>163</v>
      </c>
      <c r="C86" s="5" t="s">
        <v>25</v>
      </c>
      <c r="D86" s="6">
        <v>1</v>
      </c>
      <c r="E86" s="6" t="s">
        <v>199</v>
      </c>
      <c r="F86" s="11" t="s">
        <v>269</v>
      </c>
      <c r="G86" s="6" t="s">
        <v>354</v>
      </c>
      <c r="H86" s="31" t="s">
        <v>256</v>
      </c>
      <c r="I86" s="11" t="s">
        <v>350</v>
      </c>
      <c r="J86" s="31" t="s">
        <v>256</v>
      </c>
      <c r="K86" s="8">
        <v>43726</v>
      </c>
      <c r="L86" s="6" t="s">
        <v>200</v>
      </c>
      <c r="M86" s="6" t="s">
        <v>200</v>
      </c>
    </row>
    <row r="87" spans="1:15" s="9" customFormat="1" ht="125.25" customHeight="1">
      <c r="A87" s="6" t="s">
        <v>235</v>
      </c>
      <c r="B87" s="6" t="s">
        <v>234</v>
      </c>
      <c r="C87" s="7" t="s">
        <v>326</v>
      </c>
      <c r="D87" s="6">
        <v>2</v>
      </c>
      <c r="E87" s="11" t="s">
        <v>199</v>
      </c>
      <c r="F87" s="11" t="s">
        <v>269</v>
      </c>
      <c r="G87" s="6" t="s">
        <v>360</v>
      </c>
      <c r="H87" s="11" t="s">
        <v>34</v>
      </c>
      <c r="I87" s="11" t="s">
        <v>350</v>
      </c>
      <c r="J87" s="11" t="s">
        <v>34</v>
      </c>
      <c r="K87" s="8">
        <v>43719</v>
      </c>
      <c r="L87" s="6" t="s">
        <v>349</v>
      </c>
      <c r="M87" s="6" t="s">
        <v>200</v>
      </c>
      <c r="N87" s="26"/>
      <c r="O87" s="6"/>
    </row>
    <row r="88" spans="1:15" s="9" customFormat="1" ht="109.5" customHeight="1">
      <c r="A88" s="6" t="s">
        <v>236</v>
      </c>
      <c r="B88" s="6" t="s">
        <v>166</v>
      </c>
      <c r="C88" s="5" t="s">
        <v>327</v>
      </c>
      <c r="D88" s="6">
        <v>2</v>
      </c>
      <c r="E88" s="11" t="s">
        <v>199</v>
      </c>
      <c r="F88" s="11" t="s">
        <v>269</v>
      </c>
      <c r="G88" s="11" t="s">
        <v>359</v>
      </c>
      <c r="H88" s="11" t="s">
        <v>34</v>
      </c>
      <c r="I88" s="11" t="s">
        <v>350</v>
      </c>
      <c r="J88" s="11" t="s">
        <v>34</v>
      </c>
      <c r="K88" s="8">
        <v>43726</v>
      </c>
      <c r="L88" s="6" t="s">
        <v>349</v>
      </c>
      <c r="M88" s="11" t="s">
        <v>200</v>
      </c>
      <c r="N88" s="26"/>
    </row>
    <row r="89" spans="1:15" s="9" customFormat="1" ht="141" customHeight="1">
      <c r="A89" s="6" t="s">
        <v>433</v>
      </c>
      <c r="B89" s="6" t="s">
        <v>166</v>
      </c>
      <c r="C89" s="5" t="s">
        <v>101</v>
      </c>
      <c r="D89" s="6">
        <v>2</v>
      </c>
      <c r="E89" s="6" t="s">
        <v>199</v>
      </c>
      <c r="F89" s="6" t="s">
        <v>102</v>
      </c>
      <c r="G89" s="11" t="s">
        <v>359</v>
      </c>
      <c r="H89" s="11" t="s">
        <v>34</v>
      </c>
      <c r="I89" s="11" t="s">
        <v>350</v>
      </c>
      <c r="J89" s="11" t="s">
        <v>34</v>
      </c>
      <c r="K89" s="8">
        <v>43719</v>
      </c>
      <c r="L89" s="6" t="s">
        <v>200</v>
      </c>
      <c r="M89" s="6" t="s">
        <v>200</v>
      </c>
    </row>
    <row r="90" spans="1:15" s="9" customFormat="1" ht="163.5" customHeight="1">
      <c r="A90" s="6" t="s">
        <v>147</v>
      </c>
      <c r="B90" s="6" t="s">
        <v>166</v>
      </c>
      <c r="C90" s="5" t="s">
        <v>148</v>
      </c>
      <c r="D90" s="6">
        <v>2</v>
      </c>
      <c r="E90" s="6" t="s">
        <v>199</v>
      </c>
      <c r="F90" s="6" t="s">
        <v>270</v>
      </c>
      <c r="G90" s="11" t="s">
        <v>359</v>
      </c>
      <c r="H90" s="6" t="s">
        <v>34</v>
      </c>
      <c r="I90" s="11" t="s">
        <v>350</v>
      </c>
      <c r="J90" s="6" t="s">
        <v>34</v>
      </c>
      <c r="K90" s="8">
        <v>43719</v>
      </c>
      <c r="L90" s="6" t="s">
        <v>349</v>
      </c>
      <c r="M90" s="6" t="s">
        <v>546</v>
      </c>
      <c r="O90" s="5" t="s">
        <v>148</v>
      </c>
    </row>
    <row r="91" spans="1:15" s="9" customFormat="1" ht="142.5" customHeight="1">
      <c r="A91" s="6" t="s">
        <v>81</v>
      </c>
      <c r="B91" s="6" t="s">
        <v>166</v>
      </c>
      <c r="C91" s="5" t="s">
        <v>82</v>
      </c>
      <c r="D91" s="6">
        <v>4</v>
      </c>
      <c r="E91" s="6" t="s">
        <v>199</v>
      </c>
      <c r="F91" s="6" t="s">
        <v>83</v>
      </c>
      <c r="G91" s="6" t="s">
        <v>359</v>
      </c>
      <c r="H91" s="6" t="s">
        <v>84</v>
      </c>
      <c r="I91" s="11" t="s">
        <v>350</v>
      </c>
      <c r="J91" s="6" t="s">
        <v>85</v>
      </c>
      <c r="K91" s="8">
        <v>43719</v>
      </c>
      <c r="L91" s="6" t="s">
        <v>200</v>
      </c>
      <c r="M91" s="6" t="s">
        <v>200</v>
      </c>
      <c r="O91" s="6" t="s">
        <v>86</v>
      </c>
    </row>
    <row r="92" spans="1:15" s="9" customFormat="1" ht="82.5" customHeight="1">
      <c r="A92" s="6" t="s">
        <v>463</v>
      </c>
      <c r="B92" s="6" t="s">
        <v>166</v>
      </c>
      <c r="C92" s="5" t="s">
        <v>464</v>
      </c>
      <c r="D92" s="6">
        <v>2</v>
      </c>
      <c r="E92" s="6" t="s">
        <v>199</v>
      </c>
      <c r="F92" s="6" t="s">
        <v>269</v>
      </c>
      <c r="G92" s="6" t="s">
        <v>359</v>
      </c>
      <c r="H92" s="6" t="s">
        <v>34</v>
      </c>
      <c r="I92" s="6" t="s">
        <v>350</v>
      </c>
      <c r="J92" s="6" t="s">
        <v>324</v>
      </c>
      <c r="K92" s="8">
        <v>43719</v>
      </c>
      <c r="L92" s="6" t="s">
        <v>349</v>
      </c>
      <c r="M92" s="6" t="s">
        <v>547</v>
      </c>
      <c r="N92" s="26"/>
      <c r="O92" s="6"/>
    </row>
    <row r="93" spans="1:15" s="9" customFormat="1" ht="69.75" customHeight="1">
      <c r="A93" s="6" t="s">
        <v>97</v>
      </c>
      <c r="B93" s="6" t="s">
        <v>166</v>
      </c>
      <c r="C93" s="5" t="s">
        <v>98</v>
      </c>
      <c r="D93" s="6">
        <v>2</v>
      </c>
      <c r="E93" s="6" t="s">
        <v>199</v>
      </c>
      <c r="F93" s="11" t="s">
        <v>269</v>
      </c>
      <c r="G93" s="11" t="s">
        <v>359</v>
      </c>
      <c r="H93" s="11" t="s">
        <v>34</v>
      </c>
      <c r="I93" s="11" t="s">
        <v>350</v>
      </c>
      <c r="J93" s="11" t="s">
        <v>328</v>
      </c>
      <c r="K93" s="8">
        <v>43726</v>
      </c>
      <c r="L93" s="6" t="s">
        <v>200</v>
      </c>
      <c r="M93" s="6" t="s">
        <v>200</v>
      </c>
    </row>
    <row r="94" spans="1:15" s="9" customFormat="1" ht="291.75" customHeight="1">
      <c r="A94" s="6" t="s">
        <v>238</v>
      </c>
      <c r="B94" s="6" t="s">
        <v>158</v>
      </c>
      <c r="C94" s="5" t="s">
        <v>329</v>
      </c>
      <c r="D94" s="6">
        <v>3</v>
      </c>
      <c r="E94" s="11" t="s">
        <v>199</v>
      </c>
      <c r="F94" s="11" t="s">
        <v>269</v>
      </c>
      <c r="G94" s="11" t="s">
        <v>353</v>
      </c>
      <c r="H94" s="11" t="s">
        <v>34</v>
      </c>
      <c r="I94" s="11" t="s">
        <v>350</v>
      </c>
      <c r="J94" s="11" t="s">
        <v>34</v>
      </c>
      <c r="K94" s="8">
        <v>43719</v>
      </c>
      <c r="L94" s="6" t="s">
        <v>349</v>
      </c>
      <c r="M94" s="11" t="s">
        <v>200</v>
      </c>
      <c r="N94" s="14"/>
    </row>
    <row r="95" spans="1:15" s="9" customFormat="1" ht="112.5" customHeight="1">
      <c r="A95" s="6" t="s">
        <v>131</v>
      </c>
      <c r="B95" s="6" t="s">
        <v>158</v>
      </c>
      <c r="C95" s="5" t="s">
        <v>132</v>
      </c>
      <c r="D95" s="6">
        <v>3</v>
      </c>
      <c r="E95" s="6" t="s">
        <v>199</v>
      </c>
      <c r="F95" s="11" t="s">
        <v>269</v>
      </c>
      <c r="G95" s="6" t="s">
        <v>353</v>
      </c>
      <c r="H95" s="6" t="s">
        <v>4</v>
      </c>
      <c r="I95" s="6" t="s">
        <v>384</v>
      </c>
      <c r="J95" s="6"/>
      <c r="K95" s="8">
        <v>43719</v>
      </c>
      <c r="L95" s="6" t="s">
        <v>349</v>
      </c>
      <c r="M95" s="6" t="s">
        <v>200</v>
      </c>
      <c r="N95" s="26"/>
      <c r="O95" s="6" t="s">
        <v>133</v>
      </c>
    </row>
    <row r="96" spans="1:15" s="9" customFormat="1" ht="166.5" customHeight="1">
      <c r="A96" s="6" t="s">
        <v>122</v>
      </c>
      <c r="B96" s="6" t="s">
        <v>158</v>
      </c>
      <c r="C96" s="5" t="s">
        <v>123</v>
      </c>
      <c r="D96" s="6">
        <v>2</v>
      </c>
      <c r="E96" s="6" t="s">
        <v>199</v>
      </c>
      <c r="F96" s="6" t="s">
        <v>269</v>
      </c>
      <c r="G96" s="6" t="s">
        <v>353</v>
      </c>
      <c r="H96" s="6" t="s">
        <v>34</v>
      </c>
      <c r="I96" s="6" t="s">
        <v>269</v>
      </c>
      <c r="K96" s="8">
        <v>43719</v>
      </c>
      <c r="L96" s="6" t="s">
        <v>349</v>
      </c>
      <c r="M96" s="6" t="s">
        <v>200</v>
      </c>
    </row>
    <row r="97" spans="1:15" s="9" customFormat="1" ht="141" customHeight="1">
      <c r="A97" s="6" t="s">
        <v>2</v>
      </c>
      <c r="B97" s="6" t="s">
        <v>158</v>
      </c>
      <c r="C97" s="5" t="s">
        <v>3</v>
      </c>
      <c r="D97" s="6">
        <v>5</v>
      </c>
      <c r="E97" s="6" t="s">
        <v>199</v>
      </c>
      <c r="F97" s="11" t="s">
        <v>420</v>
      </c>
      <c r="G97" s="6" t="s">
        <v>353</v>
      </c>
      <c r="H97" s="6" t="s">
        <v>4</v>
      </c>
      <c r="I97" s="6" t="s">
        <v>269</v>
      </c>
      <c r="J97" s="9" t="s">
        <v>5</v>
      </c>
      <c r="K97" s="8">
        <v>43726</v>
      </c>
      <c r="L97" s="6" t="s">
        <v>349</v>
      </c>
      <c r="M97" s="6" t="s">
        <v>200</v>
      </c>
      <c r="N97" s="26"/>
    </row>
    <row r="98" spans="1:15" s="9" customFormat="1" ht="141.75" customHeight="1">
      <c r="A98" s="6" t="s">
        <v>237</v>
      </c>
      <c r="B98" s="6" t="s">
        <v>158</v>
      </c>
      <c r="C98" s="5" t="s">
        <v>330</v>
      </c>
      <c r="D98" s="6">
        <v>4</v>
      </c>
      <c r="E98" s="6" t="s">
        <v>199</v>
      </c>
      <c r="F98" s="6" t="s">
        <v>269</v>
      </c>
      <c r="G98" s="6" t="s">
        <v>353</v>
      </c>
      <c r="H98" s="6" t="s">
        <v>34</v>
      </c>
      <c r="I98" s="11" t="s">
        <v>350</v>
      </c>
      <c r="J98" s="6" t="s">
        <v>34</v>
      </c>
      <c r="K98" s="8">
        <v>43726</v>
      </c>
      <c r="L98" s="6" t="s">
        <v>349</v>
      </c>
      <c r="M98" s="6" t="s">
        <v>200</v>
      </c>
      <c r="N98" s="26"/>
    </row>
    <row r="99" spans="1:15" s="9" customFormat="1" ht="108" customHeight="1">
      <c r="A99" s="10" t="s">
        <v>610</v>
      </c>
      <c r="B99" s="10" t="s">
        <v>158</v>
      </c>
      <c r="C99" s="4" t="s">
        <v>611</v>
      </c>
      <c r="D99" s="4">
        <v>2</v>
      </c>
      <c r="E99" s="10" t="s">
        <v>199</v>
      </c>
      <c r="F99" s="10" t="s">
        <v>318</v>
      </c>
      <c r="G99" s="10" t="s">
        <v>353</v>
      </c>
      <c r="H99" s="10" t="s">
        <v>324</v>
      </c>
      <c r="I99" s="11" t="s">
        <v>350</v>
      </c>
      <c r="J99" s="10" t="s">
        <v>324</v>
      </c>
      <c r="K99" s="68">
        <v>43726</v>
      </c>
      <c r="L99" s="10" t="s">
        <v>349</v>
      </c>
      <c r="M99" s="10" t="s">
        <v>200</v>
      </c>
      <c r="N99" s="4"/>
      <c r="O99" s="4"/>
    </row>
    <row r="100" spans="1:15" s="9" customFormat="1" ht="78" customHeight="1">
      <c r="A100" s="6" t="s">
        <v>240</v>
      </c>
      <c r="B100" s="6" t="s">
        <v>239</v>
      </c>
      <c r="C100" s="5" t="s">
        <v>331</v>
      </c>
      <c r="D100" s="6">
        <v>2</v>
      </c>
      <c r="E100" s="6" t="s">
        <v>199</v>
      </c>
      <c r="F100" s="6" t="s">
        <v>269</v>
      </c>
      <c r="G100" s="6" t="s">
        <v>332</v>
      </c>
      <c r="H100" s="6" t="s">
        <v>324</v>
      </c>
      <c r="I100" s="11" t="s">
        <v>350</v>
      </c>
      <c r="J100" s="6" t="s">
        <v>34</v>
      </c>
      <c r="K100" s="8">
        <v>43726</v>
      </c>
      <c r="L100" s="6" t="s">
        <v>548</v>
      </c>
      <c r="M100" s="6" t="s">
        <v>200</v>
      </c>
      <c r="N100" s="26"/>
      <c r="O100" s="6"/>
    </row>
    <row r="101" spans="1:15" s="9" customFormat="1" ht="67.5" customHeight="1">
      <c r="A101" s="6" t="s">
        <v>38</v>
      </c>
      <c r="B101" s="6" t="s">
        <v>175</v>
      </c>
      <c r="C101" s="5" t="s">
        <v>39</v>
      </c>
      <c r="D101" s="6">
        <v>4</v>
      </c>
      <c r="E101" s="6" t="s">
        <v>199</v>
      </c>
      <c r="F101" s="5" t="s">
        <v>40</v>
      </c>
      <c r="G101" s="6" t="s">
        <v>351</v>
      </c>
      <c r="H101" s="6" t="s">
        <v>34</v>
      </c>
      <c r="I101" s="6" t="s">
        <v>350</v>
      </c>
      <c r="J101" s="6" t="s">
        <v>34</v>
      </c>
      <c r="K101" s="8">
        <v>43719</v>
      </c>
      <c r="L101" s="6" t="s">
        <v>349</v>
      </c>
      <c r="M101" s="6" t="s">
        <v>200</v>
      </c>
      <c r="N101" s="26"/>
    </row>
    <row r="102" spans="1:15" s="9" customFormat="1" ht="117" customHeight="1">
      <c r="A102" s="6" t="s">
        <v>145</v>
      </c>
      <c r="B102" s="6" t="s">
        <v>171</v>
      </c>
      <c r="C102" s="5" t="s">
        <v>146</v>
      </c>
      <c r="D102" s="6">
        <v>2</v>
      </c>
      <c r="E102" s="6" t="s">
        <v>199</v>
      </c>
      <c r="F102" s="6" t="s">
        <v>418</v>
      </c>
      <c r="G102" s="6" t="s">
        <v>366</v>
      </c>
      <c r="H102" s="6" t="s">
        <v>34</v>
      </c>
      <c r="I102" s="6" t="s">
        <v>350</v>
      </c>
      <c r="J102" s="6" t="s">
        <v>34</v>
      </c>
      <c r="K102" s="8">
        <v>43719</v>
      </c>
      <c r="L102" s="6" t="s">
        <v>349</v>
      </c>
      <c r="M102" s="6" t="s">
        <v>200</v>
      </c>
    </row>
    <row r="103" spans="1:15" s="9" customFormat="1" ht="198.75" customHeight="1">
      <c r="A103" s="6" t="s">
        <v>45</v>
      </c>
      <c r="B103" s="6" t="s">
        <v>171</v>
      </c>
      <c r="C103" s="5" t="s">
        <v>46</v>
      </c>
      <c r="D103" s="6">
        <v>2</v>
      </c>
      <c r="E103" s="6" t="s">
        <v>199</v>
      </c>
      <c r="F103" s="6" t="s">
        <v>419</v>
      </c>
      <c r="G103" s="11" t="s">
        <v>355</v>
      </c>
      <c r="H103" s="6" t="s">
        <v>34</v>
      </c>
      <c r="I103" s="6" t="s">
        <v>350</v>
      </c>
      <c r="J103" s="6" t="s">
        <v>34</v>
      </c>
      <c r="K103" s="8">
        <v>43719</v>
      </c>
      <c r="L103" s="6" t="s">
        <v>200</v>
      </c>
      <c r="M103" s="6" t="s">
        <v>200</v>
      </c>
      <c r="O103" s="5" t="s">
        <v>47</v>
      </c>
    </row>
    <row r="104" spans="1:15" s="9" customFormat="1" ht="50.25" customHeight="1">
      <c r="A104" s="6" t="s">
        <v>241</v>
      </c>
      <c r="B104" s="6" t="s">
        <v>171</v>
      </c>
      <c r="C104" s="5" t="s">
        <v>333</v>
      </c>
      <c r="D104" s="6">
        <v>2</v>
      </c>
      <c r="E104" s="6" t="s">
        <v>199</v>
      </c>
      <c r="F104" s="6" t="s">
        <v>269</v>
      </c>
      <c r="G104" s="6" t="s">
        <v>353</v>
      </c>
      <c r="H104" s="6" t="s">
        <v>34</v>
      </c>
      <c r="I104" s="6" t="s">
        <v>350</v>
      </c>
      <c r="J104" s="6" t="s">
        <v>34</v>
      </c>
      <c r="K104" s="8">
        <v>43719</v>
      </c>
      <c r="L104" s="6" t="s">
        <v>200</v>
      </c>
      <c r="M104" s="6" t="s">
        <v>200</v>
      </c>
      <c r="N104" s="26"/>
      <c r="O104" s="5"/>
    </row>
    <row r="105" spans="1:15" s="9" customFormat="1" ht="62.25" customHeight="1">
      <c r="A105" s="6" t="s">
        <v>70</v>
      </c>
      <c r="B105" s="6" t="s">
        <v>171</v>
      </c>
      <c r="C105" s="5" t="s">
        <v>71</v>
      </c>
      <c r="D105" s="6">
        <v>4</v>
      </c>
      <c r="E105" s="6" t="s">
        <v>199</v>
      </c>
      <c r="F105" s="6" t="s">
        <v>72</v>
      </c>
      <c r="G105" s="11" t="s">
        <v>355</v>
      </c>
      <c r="H105" s="6" t="s">
        <v>73</v>
      </c>
      <c r="I105" s="6" t="s">
        <v>350</v>
      </c>
      <c r="J105" s="6" t="s">
        <v>535</v>
      </c>
      <c r="K105" s="8">
        <v>43719</v>
      </c>
      <c r="L105" s="6" t="s">
        <v>349</v>
      </c>
      <c r="M105" s="6" t="s">
        <v>483</v>
      </c>
      <c r="N105" s="24"/>
      <c r="O105" s="6" t="s">
        <v>74</v>
      </c>
    </row>
    <row r="106" spans="1:15" s="9" customFormat="1" ht="66.75" customHeight="1">
      <c r="A106" s="6" t="s">
        <v>154</v>
      </c>
      <c r="B106" s="6" t="s">
        <v>179</v>
      </c>
      <c r="C106" s="5" t="s">
        <v>155</v>
      </c>
      <c r="D106" s="6">
        <v>1</v>
      </c>
      <c r="E106" s="6" t="s">
        <v>199</v>
      </c>
      <c r="F106" s="6" t="s">
        <v>156</v>
      </c>
      <c r="G106" s="6" t="s">
        <v>356</v>
      </c>
      <c r="H106" s="11" t="s">
        <v>34</v>
      </c>
      <c r="I106" s="6" t="s">
        <v>350</v>
      </c>
      <c r="J106" s="11" t="s">
        <v>337</v>
      </c>
      <c r="K106" s="8">
        <v>43719</v>
      </c>
      <c r="L106" s="6" t="s">
        <v>349</v>
      </c>
      <c r="M106" s="6" t="s">
        <v>200</v>
      </c>
    </row>
    <row r="107" spans="1:15" s="9" customFormat="1" ht="61.5" customHeight="1">
      <c r="A107" s="6" t="s">
        <v>242</v>
      </c>
      <c r="B107" s="6" t="s">
        <v>179</v>
      </c>
      <c r="C107" s="5" t="s">
        <v>334</v>
      </c>
      <c r="D107" s="6">
        <v>2</v>
      </c>
      <c r="E107" s="6" t="s">
        <v>199</v>
      </c>
      <c r="F107" s="6" t="s">
        <v>269</v>
      </c>
      <c r="G107" s="6" t="s">
        <v>356</v>
      </c>
      <c r="H107" s="6" t="s">
        <v>34</v>
      </c>
      <c r="I107" s="6" t="s">
        <v>350</v>
      </c>
      <c r="J107" s="6" t="s">
        <v>335</v>
      </c>
      <c r="K107" s="8">
        <v>43719</v>
      </c>
      <c r="L107" s="6" t="s">
        <v>349</v>
      </c>
      <c r="M107" s="9" t="s">
        <v>200</v>
      </c>
    </row>
    <row r="108" spans="1:15" ht="62.25" customHeight="1">
      <c r="A108" s="6" t="s">
        <v>106</v>
      </c>
      <c r="B108" s="6" t="s">
        <v>179</v>
      </c>
      <c r="C108" s="5" t="s">
        <v>107</v>
      </c>
      <c r="D108" s="6">
        <v>4</v>
      </c>
      <c r="E108" s="6" t="s">
        <v>199</v>
      </c>
      <c r="F108" s="5" t="s">
        <v>108</v>
      </c>
      <c r="G108" s="6" t="s">
        <v>356</v>
      </c>
      <c r="H108" s="6" t="s">
        <v>34</v>
      </c>
      <c r="I108" s="6" t="s">
        <v>350</v>
      </c>
      <c r="J108" s="11" t="s">
        <v>336</v>
      </c>
      <c r="K108" s="8">
        <v>43719</v>
      </c>
      <c r="L108" s="6" t="s">
        <v>349</v>
      </c>
      <c r="M108" s="14" t="s">
        <v>200</v>
      </c>
      <c r="N108" s="14"/>
      <c r="O108" s="6"/>
    </row>
    <row r="109" spans="1:15" ht="77.25" customHeight="1">
      <c r="A109" s="6" t="s">
        <v>50</v>
      </c>
      <c r="B109" s="6" t="s">
        <v>173</v>
      </c>
      <c r="C109" s="5" t="s">
        <v>51</v>
      </c>
      <c r="D109" s="6">
        <v>2</v>
      </c>
      <c r="E109" s="6" t="s">
        <v>199</v>
      </c>
      <c r="F109" s="6" t="s">
        <v>52</v>
      </c>
      <c r="G109" s="11" t="s">
        <v>352</v>
      </c>
      <c r="H109" s="6" t="s">
        <v>34</v>
      </c>
      <c r="I109" s="6" t="s">
        <v>350</v>
      </c>
      <c r="J109" s="6" t="s">
        <v>34</v>
      </c>
      <c r="K109" s="8">
        <v>43726</v>
      </c>
      <c r="L109" s="6" t="s">
        <v>267</v>
      </c>
      <c r="M109" s="6" t="s">
        <v>200</v>
      </c>
      <c r="N109" s="33"/>
      <c r="O109" s="9"/>
    </row>
    <row r="110" spans="1:15" ht="177.75" customHeight="1">
      <c r="A110" s="6" t="s">
        <v>63</v>
      </c>
      <c r="B110" s="6" t="s">
        <v>164</v>
      </c>
      <c r="C110" s="5" t="s">
        <v>64</v>
      </c>
      <c r="D110" s="6">
        <v>1</v>
      </c>
      <c r="E110" s="6" t="s">
        <v>199</v>
      </c>
      <c r="F110" s="6" t="s">
        <v>371</v>
      </c>
      <c r="G110" s="6" t="s">
        <v>370</v>
      </c>
      <c r="H110" s="6" t="s">
        <v>65</v>
      </c>
      <c r="I110" s="6" t="s">
        <v>350</v>
      </c>
      <c r="J110" s="11" t="s">
        <v>263</v>
      </c>
      <c r="K110" s="8">
        <v>43719</v>
      </c>
      <c r="L110" s="6" t="s">
        <v>349</v>
      </c>
      <c r="M110" s="6" t="s">
        <v>296</v>
      </c>
      <c r="N110" s="6" t="s">
        <v>490</v>
      </c>
      <c r="O110" s="6" t="s">
        <v>470</v>
      </c>
    </row>
    <row r="111" spans="1:15" ht="87.75" customHeight="1">
      <c r="A111" s="4" t="s">
        <v>514</v>
      </c>
      <c r="B111" s="4" t="s">
        <v>164</v>
      </c>
      <c r="C111" s="4" t="s">
        <v>515</v>
      </c>
      <c r="D111" s="4">
        <v>4</v>
      </c>
      <c r="E111" s="4" t="s">
        <v>199</v>
      </c>
      <c r="F111" s="4" t="s">
        <v>269</v>
      </c>
      <c r="G111" s="4" t="s">
        <v>362</v>
      </c>
      <c r="H111" s="4" t="s">
        <v>643</v>
      </c>
      <c r="I111" s="4" t="s">
        <v>350</v>
      </c>
      <c r="J111" s="4" t="s">
        <v>324</v>
      </c>
      <c r="K111" s="8">
        <v>43719</v>
      </c>
      <c r="L111" s="6" t="s">
        <v>349</v>
      </c>
      <c r="M111" s="9" t="s">
        <v>296</v>
      </c>
      <c r="N111" s="9" t="s">
        <v>470</v>
      </c>
    </row>
    <row r="112" spans="1:15" ht="115.5" customHeight="1">
      <c r="A112" s="6" t="s">
        <v>94</v>
      </c>
      <c r="B112" s="6" t="s">
        <v>164</v>
      </c>
      <c r="C112" s="5" t="s">
        <v>95</v>
      </c>
      <c r="D112" s="6">
        <v>1</v>
      </c>
      <c r="E112" s="6" t="s">
        <v>199</v>
      </c>
      <c r="F112" s="5" t="s">
        <v>96</v>
      </c>
      <c r="G112" s="6" t="s">
        <v>362</v>
      </c>
      <c r="H112" s="6" t="s">
        <v>644</v>
      </c>
      <c r="I112" s="6" t="s">
        <v>350</v>
      </c>
      <c r="J112" s="6" t="s">
        <v>324</v>
      </c>
      <c r="K112" s="8">
        <v>43719</v>
      </c>
      <c r="L112" s="6" t="s">
        <v>349</v>
      </c>
      <c r="M112" s="6" t="s">
        <v>296</v>
      </c>
      <c r="N112" s="6" t="s">
        <v>471</v>
      </c>
      <c r="O112" s="6" t="s">
        <v>549</v>
      </c>
    </row>
    <row r="113" spans="1:15" ht="106.5" customHeight="1">
      <c r="A113" s="14" t="s">
        <v>457</v>
      </c>
      <c r="B113" s="14" t="s">
        <v>164</v>
      </c>
      <c r="C113" s="9" t="s">
        <v>460</v>
      </c>
      <c r="D113" s="9">
        <v>2</v>
      </c>
      <c r="E113" s="14" t="s">
        <v>199</v>
      </c>
      <c r="F113" s="14" t="s">
        <v>269</v>
      </c>
      <c r="G113" s="14" t="s">
        <v>362</v>
      </c>
      <c r="H113" s="14" t="s">
        <v>458</v>
      </c>
      <c r="I113" s="14" t="s">
        <v>350</v>
      </c>
      <c r="J113" s="14" t="s">
        <v>461</v>
      </c>
      <c r="K113" s="8">
        <v>43719</v>
      </c>
      <c r="L113" s="14" t="s">
        <v>349</v>
      </c>
      <c r="M113" s="14" t="s">
        <v>296</v>
      </c>
      <c r="N113" s="14" t="s">
        <v>470</v>
      </c>
      <c r="O113" s="7" t="s">
        <v>459</v>
      </c>
    </row>
    <row r="114" spans="1:15" ht="123" customHeight="1">
      <c r="A114" s="6" t="s">
        <v>114</v>
      </c>
      <c r="B114" s="6" t="s">
        <v>164</v>
      </c>
      <c r="C114" s="5" t="s">
        <v>115</v>
      </c>
      <c r="D114" s="6">
        <v>1</v>
      </c>
      <c r="E114" s="6" t="s">
        <v>199</v>
      </c>
      <c r="F114" s="6" t="s">
        <v>116</v>
      </c>
      <c r="G114" s="6" t="s">
        <v>362</v>
      </c>
      <c r="H114" s="6" t="s">
        <v>117</v>
      </c>
      <c r="I114" s="6" t="s">
        <v>350</v>
      </c>
      <c r="J114" s="9" t="s">
        <v>34</v>
      </c>
      <c r="K114" s="8">
        <v>43726</v>
      </c>
      <c r="L114" s="6" t="s">
        <v>349</v>
      </c>
      <c r="M114" s="6" t="s">
        <v>296</v>
      </c>
      <c r="N114" s="6" t="s">
        <v>471</v>
      </c>
      <c r="O114" s="9"/>
    </row>
    <row r="115" spans="1:15" ht="51" customHeight="1">
      <c r="A115" s="9" t="s">
        <v>243</v>
      </c>
      <c r="B115" s="9" t="s">
        <v>164</v>
      </c>
      <c r="C115" s="5" t="s">
        <v>294</v>
      </c>
      <c r="D115" s="9">
        <v>1</v>
      </c>
      <c r="E115" s="9" t="s">
        <v>199</v>
      </c>
      <c r="F115" s="14" t="s">
        <v>432</v>
      </c>
      <c r="G115" s="6" t="s">
        <v>362</v>
      </c>
      <c r="H115" s="9" t="s">
        <v>293</v>
      </c>
      <c r="I115" s="6" t="s">
        <v>350</v>
      </c>
      <c r="J115" s="9" t="s">
        <v>295</v>
      </c>
      <c r="K115" s="8">
        <v>43726</v>
      </c>
      <c r="L115" s="6" t="s">
        <v>349</v>
      </c>
      <c r="M115" s="9" t="s">
        <v>296</v>
      </c>
      <c r="N115" s="9" t="s">
        <v>471</v>
      </c>
      <c r="O115" s="9"/>
    </row>
    <row r="116" spans="1:15" ht="88.5" customHeight="1">
      <c r="A116" s="4" t="s">
        <v>519</v>
      </c>
      <c r="B116" s="4" t="s">
        <v>164</v>
      </c>
      <c r="C116" s="4" t="s">
        <v>521</v>
      </c>
      <c r="D116" s="4">
        <v>4</v>
      </c>
      <c r="E116" s="4" t="s">
        <v>199</v>
      </c>
      <c r="F116" s="4" t="s">
        <v>269</v>
      </c>
      <c r="G116" s="4" t="s">
        <v>362</v>
      </c>
      <c r="H116" s="4" t="s">
        <v>520</v>
      </c>
      <c r="I116" s="4" t="s">
        <v>350</v>
      </c>
      <c r="J116" s="4" t="s">
        <v>324</v>
      </c>
      <c r="K116" s="8">
        <v>43726</v>
      </c>
      <c r="L116" s="4" t="s">
        <v>349</v>
      </c>
      <c r="M116" s="4" t="s">
        <v>296</v>
      </c>
      <c r="N116" s="9" t="s">
        <v>470</v>
      </c>
    </row>
    <row r="117" spans="1:15" ht="194.25" customHeight="1">
      <c r="A117" s="9" t="s">
        <v>246</v>
      </c>
      <c r="B117" s="9" t="s">
        <v>164</v>
      </c>
      <c r="C117" s="5" t="s">
        <v>292</v>
      </c>
      <c r="D117" s="9">
        <v>2</v>
      </c>
      <c r="E117" s="9" t="s">
        <v>199</v>
      </c>
      <c r="F117" s="9" t="s">
        <v>269</v>
      </c>
      <c r="G117" s="6" t="s">
        <v>362</v>
      </c>
      <c r="H117" s="9" t="s">
        <v>293</v>
      </c>
      <c r="I117" s="6" t="s">
        <v>269</v>
      </c>
      <c r="J117" s="9"/>
      <c r="K117" s="8">
        <v>43719</v>
      </c>
      <c r="L117" s="6" t="s">
        <v>267</v>
      </c>
      <c r="M117" s="6" t="s">
        <v>296</v>
      </c>
      <c r="N117" s="9" t="s">
        <v>470</v>
      </c>
      <c r="O117" s="14"/>
    </row>
    <row r="118" spans="1:15" ht="73.5" customHeight="1">
      <c r="A118" s="9" t="s">
        <v>245</v>
      </c>
      <c r="B118" s="9" t="s">
        <v>164</v>
      </c>
      <c r="C118" s="9" t="s">
        <v>340</v>
      </c>
      <c r="D118" s="9">
        <v>2</v>
      </c>
      <c r="E118" s="9" t="s">
        <v>199</v>
      </c>
      <c r="F118" s="9" t="s">
        <v>269</v>
      </c>
      <c r="G118" s="6" t="s">
        <v>362</v>
      </c>
      <c r="H118" s="9" t="s">
        <v>339</v>
      </c>
      <c r="I118" s="6" t="s">
        <v>350</v>
      </c>
      <c r="J118" s="9" t="s">
        <v>338</v>
      </c>
      <c r="K118" s="8">
        <v>43719</v>
      </c>
      <c r="L118" s="6" t="s">
        <v>349</v>
      </c>
      <c r="M118" s="9" t="s">
        <v>296</v>
      </c>
      <c r="N118" s="9" t="s">
        <v>470</v>
      </c>
      <c r="O118" s="26"/>
    </row>
    <row r="119" spans="1:15" ht="52.5" customHeight="1">
      <c r="A119" s="6" t="s">
        <v>26</v>
      </c>
      <c r="B119" s="6" t="s">
        <v>164</v>
      </c>
      <c r="C119" s="5" t="s">
        <v>27</v>
      </c>
      <c r="D119" s="6">
        <v>4</v>
      </c>
      <c r="E119" s="6" t="s">
        <v>199</v>
      </c>
      <c r="F119" s="6" t="s">
        <v>28</v>
      </c>
      <c r="G119" s="6" t="s">
        <v>362</v>
      </c>
      <c r="H119" s="6" t="s">
        <v>29</v>
      </c>
      <c r="I119" s="6" t="s">
        <v>350</v>
      </c>
      <c r="J119" s="11" t="s">
        <v>262</v>
      </c>
      <c r="K119" s="8">
        <v>43726</v>
      </c>
      <c r="L119" s="6" t="s">
        <v>349</v>
      </c>
      <c r="M119" s="6" t="s">
        <v>296</v>
      </c>
      <c r="N119" s="6" t="s">
        <v>470</v>
      </c>
      <c r="O119" s="5" t="s">
        <v>30</v>
      </c>
    </row>
    <row r="120" spans="1:15" ht="101.25" customHeight="1">
      <c r="A120" s="9" t="s">
        <v>247</v>
      </c>
      <c r="B120" s="9" t="s">
        <v>164</v>
      </c>
      <c r="C120" s="9" t="s">
        <v>341</v>
      </c>
      <c r="D120" s="9">
        <v>2</v>
      </c>
      <c r="E120" s="9" t="s">
        <v>199</v>
      </c>
      <c r="F120" s="9" t="s">
        <v>269</v>
      </c>
      <c r="G120" s="6" t="s">
        <v>362</v>
      </c>
      <c r="H120" s="9" t="s">
        <v>342</v>
      </c>
      <c r="I120" s="6" t="s">
        <v>350</v>
      </c>
      <c r="J120" s="9" t="s">
        <v>343</v>
      </c>
      <c r="K120" s="8">
        <v>43719</v>
      </c>
      <c r="L120" s="6" t="s">
        <v>349</v>
      </c>
      <c r="M120" s="9" t="s">
        <v>296</v>
      </c>
      <c r="N120" s="9" t="s">
        <v>470</v>
      </c>
      <c r="O120" s="9"/>
    </row>
    <row r="121" spans="1:15" ht="70.5" customHeight="1">
      <c r="A121" s="9" t="s">
        <v>244</v>
      </c>
      <c r="B121" s="9" t="s">
        <v>164</v>
      </c>
      <c r="C121" s="9" t="s">
        <v>346</v>
      </c>
      <c r="D121" s="9">
        <v>1</v>
      </c>
      <c r="E121" s="9" t="s">
        <v>199</v>
      </c>
      <c r="F121" s="9" t="s">
        <v>269</v>
      </c>
      <c r="G121" s="6" t="s">
        <v>362</v>
      </c>
      <c r="H121" s="9" t="s">
        <v>344</v>
      </c>
      <c r="I121" s="6" t="s">
        <v>350</v>
      </c>
      <c r="J121" s="9" t="s">
        <v>345</v>
      </c>
      <c r="K121" s="8">
        <v>43719</v>
      </c>
      <c r="L121" s="6" t="s">
        <v>349</v>
      </c>
      <c r="M121" s="9" t="s">
        <v>296</v>
      </c>
      <c r="N121" s="9" t="s">
        <v>470</v>
      </c>
      <c r="O121" s="9"/>
    </row>
    <row r="122" spans="1:15" ht="71.25" customHeight="1">
      <c r="A122" s="10" t="s">
        <v>698</v>
      </c>
      <c r="B122" s="10" t="s">
        <v>168</v>
      </c>
      <c r="C122" s="9" t="s">
        <v>703</v>
      </c>
      <c r="D122" s="4">
        <v>3</v>
      </c>
      <c r="E122" s="10" t="s">
        <v>699</v>
      </c>
      <c r="F122" s="10" t="s">
        <v>318</v>
      </c>
      <c r="G122" s="10" t="s">
        <v>365</v>
      </c>
      <c r="H122" s="10" t="s">
        <v>324</v>
      </c>
      <c r="I122" s="10" t="s">
        <v>350</v>
      </c>
      <c r="J122" s="10" t="s">
        <v>324</v>
      </c>
      <c r="K122" s="68">
        <v>43733</v>
      </c>
      <c r="L122" s="10" t="s">
        <v>349</v>
      </c>
      <c r="M122" s="10" t="s">
        <v>531</v>
      </c>
    </row>
    <row r="123" spans="1:15" ht="174.75" customHeight="1">
      <c r="A123" s="10" t="s">
        <v>700</v>
      </c>
      <c r="B123" s="10" t="s">
        <v>560</v>
      </c>
      <c r="C123" s="9" t="s">
        <v>702</v>
      </c>
      <c r="D123" s="4">
        <v>3</v>
      </c>
      <c r="E123" s="10" t="s">
        <v>199</v>
      </c>
      <c r="F123" s="10" t="s">
        <v>269</v>
      </c>
      <c r="G123" s="10" t="s">
        <v>354</v>
      </c>
      <c r="H123" s="10" t="s">
        <v>701</v>
      </c>
      <c r="I123" s="10" t="s">
        <v>354</v>
      </c>
      <c r="J123" s="10" t="s">
        <v>701</v>
      </c>
      <c r="K123" s="68">
        <v>43733</v>
      </c>
      <c r="L123" s="10" t="s">
        <v>349</v>
      </c>
      <c r="M123" s="10" t="s">
        <v>531</v>
      </c>
    </row>
    <row r="124" spans="1:15" ht="60" customHeight="1">
      <c r="A124" s="4" t="s">
        <v>705</v>
      </c>
      <c r="B124" s="4" t="s">
        <v>233</v>
      </c>
      <c r="C124" s="9" t="s">
        <v>706</v>
      </c>
      <c r="D124" s="4">
        <v>2</v>
      </c>
      <c r="G124" s="4" t="s">
        <v>363</v>
      </c>
      <c r="H124" s="4" t="s">
        <v>324</v>
      </c>
      <c r="I124" s="4" t="s">
        <v>354</v>
      </c>
      <c r="J124" s="4" t="s">
        <v>324</v>
      </c>
      <c r="K124" s="4" t="s">
        <v>704</v>
      </c>
      <c r="L124" s="4" t="s">
        <v>349</v>
      </c>
      <c r="M124" s="10" t="s">
        <v>531</v>
      </c>
    </row>
    <row r="125" spans="1:15" s="9" customFormat="1" ht="98.25" customHeight="1">
      <c r="A125" s="4" t="s">
        <v>559</v>
      </c>
      <c r="B125" s="10" t="s">
        <v>560</v>
      </c>
      <c r="C125" s="4" t="s">
        <v>564</v>
      </c>
      <c r="D125" s="4">
        <v>3</v>
      </c>
      <c r="E125" s="10" t="s">
        <v>199</v>
      </c>
      <c r="F125" s="10" t="s">
        <v>431</v>
      </c>
      <c r="G125" s="10" t="s">
        <v>354</v>
      </c>
      <c r="H125" s="4" t="s">
        <v>561</v>
      </c>
      <c r="I125" s="10" t="s">
        <v>350</v>
      </c>
      <c r="J125" s="4" t="s">
        <v>561</v>
      </c>
      <c r="K125" s="8" t="s">
        <v>704</v>
      </c>
      <c r="L125" s="10" t="s">
        <v>349</v>
      </c>
      <c r="M125" s="10" t="s">
        <v>531</v>
      </c>
      <c r="N125" s="4"/>
      <c r="O125" s="4"/>
    </row>
  </sheetData>
  <autoFilter ref="A1:O121">
    <sortState ref="A2:O123">
      <sortCondition ref="B1:B114"/>
    </sortState>
  </autoFilter>
  <hyperlinks>
    <hyperlink ref="H77" r:id="rId1" display="http://www.uio.no/english/studies/admission/exchange/english-requirements.html"/>
    <hyperlink ref="F101" r:id="rId2"/>
    <hyperlink ref="F7" r:id="rId3"/>
    <hyperlink ref="H7" r:id="rId4" display="https://www.uantwerpen.be/en/education/international/international-students/exchange-students/admission/language-requirements/"/>
    <hyperlink ref="F46" r:id="rId5" display="https://esse3web.unisa.it/unisa/Guide/PaginaFacolta.do;jsessionid=0175935E2CCA0B581032C03EBB5B736D.jvm9?fac_id=500093"/>
    <hyperlink ref="N67" r:id="rId6"/>
    <hyperlink ref="F112" r:id="rId7"/>
    <hyperlink ref="F64" r:id="rId8" display="http://www.oia.ntust.edu.tw/files/11-1017-3856.php?Lang=en"/>
    <hyperlink ref="F108" r:id="rId9"/>
    <hyperlink ref="F5" r:id="rId10"/>
    <hyperlink ref="F36" r:id="rId11" display="www.ru.nl/overviewexchangecourses"/>
    <hyperlink ref="F38" r:id="rId12" display="http://www.rug.nl/let/organization/diensten-en-voorzieningen/mobility-office/incoming/exchange-students/what-can-i-study_"/>
    <hyperlink ref="F71" r:id="rId13" display="http://oia.snu.ac.kr/page/exchange_program.php"/>
    <hyperlink ref="F32" r:id="rId14"/>
    <hyperlink ref="H32" r:id="rId15" display="https://www.uni-ulm.de/en/io/mob-in/applying/exchange-students/"/>
    <hyperlink ref="F37" r:id="rId16" display="http://www.uva.nl/en/education/other-programmes/exchange/global-exchange/courses/courses.html"/>
    <hyperlink ref="O90" r:id="rId17"/>
    <hyperlink ref="O14" r:id="rId18"/>
    <hyperlink ref="O76" r:id="rId19"/>
    <hyperlink ref="O46" r:id="rId20"/>
    <hyperlink ref="O103" r:id="rId21"/>
    <hyperlink ref="O119" r:id="rId22"/>
    <hyperlink ref="O63" r:id="rId23"/>
    <hyperlink ref="O51" r:id="rId24"/>
    <hyperlink ref="C4" r:id="rId25"/>
    <hyperlink ref="C106" r:id="rId26"/>
    <hyperlink ref="C27" r:id="rId27"/>
    <hyperlink ref="C37" r:id="rId28"/>
    <hyperlink ref="C90" r:id="rId29"/>
    <hyperlink ref="C102" r:id="rId30"/>
    <hyperlink ref="C32" r:id="rId31"/>
    <hyperlink ref="C21" r:id="rId32"/>
    <hyperlink ref="C71" r:id="rId33"/>
    <hyperlink ref="C38" r:id="rId34"/>
    <hyperlink ref="C30" r:id="rId35"/>
    <hyperlink ref="C36" r:id="rId36"/>
    <hyperlink ref="C95" r:id="rId37"/>
    <hyperlink ref="C62" r:id="rId38"/>
    <hyperlink ref="C14" r:id="rId39"/>
    <hyperlink ref="C96" r:id="rId40"/>
    <hyperlink ref="C81" r:id="rId41"/>
    <hyperlink ref="C73" r:id="rId42"/>
    <hyperlink ref="C114" r:id="rId43"/>
    <hyperlink ref="C76" r:id="rId44"/>
    <hyperlink ref="C5" r:id="rId45"/>
    <hyperlink ref="C108" r:id="rId46"/>
    <hyperlink ref="C75" r:id="rId47"/>
    <hyperlink ref="C89" r:id="rId48"/>
    <hyperlink ref="C64" r:id="rId49"/>
    <hyperlink ref="C93" r:id="rId50"/>
    <hyperlink ref="C112" r:id="rId51"/>
    <hyperlink ref="C68" r:id="rId52"/>
    <hyperlink ref="C67" r:id="rId53"/>
    <hyperlink ref="C91" r:id="rId54"/>
    <hyperlink ref="C72" r:id="rId55"/>
    <hyperlink ref="C39" r:id="rId56"/>
    <hyperlink ref="C105" r:id="rId57"/>
    <hyperlink ref="C80" r:id="rId58"/>
    <hyperlink ref="C70" r:id="rId59"/>
    <hyperlink ref="C110" r:id="rId60"/>
    <hyperlink ref="C9" r:id="rId61"/>
    <hyperlink ref="C46" r:id="rId62"/>
    <hyperlink ref="C18" r:id="rId63"/>
    <hyperlink ref="C109" r:id="rId64"/>
    <hyperlink ref="C7" r:id="rId65"/>
    <hyperlink ref="C103" r:id="rId66"/>
    <hyperlink ref="C25" r:id="rId67"/>
    <hyperlink ref="C101" r:id="rId68"/>
    <hyperlink ref="C77" r:id="rId69"/>
    <hyperlink ref="C20" r:id="rId70"/>
    <hyperlink ref="C119" r:id="rId71"/>
    <hyperlink ref="C86" r:id="rId72"/>
    <hyperlink ref="C63" r:id="rId73"/>
    <hyperlink ref="C51" r:id="rId74"/>
    <hyperlink ref="C85" r:id="rId75"/>
    <hyperlink ref="C8" r:id="rId76"/>
    <hyperlink ref="C97" r:id="rId77"/>
    <hyperlink ref="C31" r:id="rId78" display="http://www.incomings.uni-trier.de/"/>
    <hyperlink ref="C79" r:id="rId79"/>
    <hyperlink ref="C26" r:id="rId80"/>
    <hyperlink ref="C66" r:id="rId81"/>
    <hyperlink ref="C13" r:id="rId82"/>
    <hyperlink ref="C117" r:id="rId83"/>
    <hyperlink ref="C115" r:id="rId84"/>
    <hyperlink ref="C54" r:id="rId85"/>
    <hyperlink ref="O54" r:id="rId86"/>
    <hyperlink ref="C55" r:id="rId87"/>
    <hyperlink ref="C87" r:id="rId88" display="http://www.um.edu.uy/international"/>
    <hyperlink ref="C88" r:id="rId89" display="http://www.lamk.fi/"/>
    <hyperlink ref="J51" r:id="rId90"/>
    <hyperlink ref="O113" r:id="rId91"/>
    <hyperlink ref="C69" r:id="rId92"/>
    <hyperlink ref="C83" r:id="rId93"/>
    <hyperlink ref="C40" r:id="rId94"/>
    <hyperlink ref="C125" r:id="rId95"/>
    <hyperlink ref="C34" r:id="rId96"/>
    <hyperlink ref="C35" r:id="rId97"/>
    <hyperlink ref="C42" r:id="rId98"/>
    <hyperlink ref="C61" r:id="rId99"/>
    <hyperlink ref="C84" r:id="rId100"/>
    <hyperlink ref="C99" r:id="rId101"/>
    <hyperlink ref="C123" r:id="rId102"/>
    <hyperlink ref="C122" r:id="rId103"/>
    <hyperlink ref="C124" r:id="rId104" display="http://www.uminho.pt/"/>
  </hyperlinks>
  <pageMargins left="0.70866141732283472" right="0.70866141732283472" top="1.3779527559055118" bottom="0.74803149606299213" header="0.31496062992125984" footer="0.31496062992125984"/>
  <pageSetup paperSize="9" scale="48" firstPageNumber="8" fitToHeight="0" orientation="landscape" useFirstPageNumber="1" r:id="rId105"/>
  <headerFooter differentFirst="1">
    <oddHeader>&amp;C24</oddHeader>
    <firstHeader>&amp;C&amp;P&amp;R
Приложение №1 к Порядку проведения  
дополнительного Конкурса  в 2019-2020 учебном году, 
утвержденному приказом
от__________№___________</firstHeader>
  </headerFooter>
  <drawing r:id="rId106"/>
  <legacyDrawing r:id="rId10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zoomScaleNormal="100" zoomScalePageLayoutView="80" workbookViewId="0">
      <selection activeCell="K3" sqref="K3"/>
    </sheetView>
  </sheetViews>
  <sheetFormatPr defaultRowHeight="12.75"/>
  <cols>
    <col min="2" max="2" width="12" customWidth="1"/>
    <col min="5" max="5" width="12.85546875" customWidth="1"/>
    <col min="6" max="6" width="16.42578125" customWidth="1"/>
    <col min="7" max="7" width="14.42578125" customWidth="1"/>
    <col min="9" max="9" width="12.28515625" customWidth="1"/>
    <col min="10" max="10" width="13" customWidth="1"/>
    <col min="11" max="11" width="19.140625" customWidth="1"/>
    <col min="12" max="12" width="12.7109375" customWidth="1"/>
    <col min="13" max="13" width="15.28515625" customWidth="1"/>
    <col min="14" max="14" width="20.42578125" customWidth="1"/>
  </cols>
  <sheetData>
    <row r="1" spans="1:15" ht="76.5">
      <c r="A1" s="1" t="s">
        <v>184</v>
      </c>
      <c r="B1" s="1" t="s">
        <v>157</v>
      </c>
      <c r="C1" s="1" t="s">
        <v>185</v>
      </c>
      <c r="D1" s="1" t="s">
        <v>186</v>
      </c>
      <c r="E1" s="1" t="s">
        <v>187</v>
      </c>
      <c r="F1" s="1" t="s">
        <v>196</v>
      </c>
      <c r="G1" s="1" t="s">
        <v>188</v>
      </c>
      <c r="H1" s="1" t="s">
        <v>189</v>
      </c>
      <c r="I1" s="1" t="s">
        <v>190</v>
      </c>
      <c r="J1" s="1" t="s">
        <v>191</v>
      </c>
      <c r="K1" s="1" t="s">
        <v>434</v>
      </c>
      <c r="L1" s="1" t="s">
        <v>193</v>
      </c>
      <c r="M1" s="1" t="s">
        <v>194</v>
      </c>
      <c r="N1" s="2" t="s">
        <v>198</v>
      </c>
      <c r="O1" s="1" t="s">
        <v>195</v>
      </c>
    </row>
    <row r="2" spans="1:15" ht="51">
      <c r="A2" s="16" t="s">
        <v>491</v>
      </c>
      <c r="B2" s="16" t="s">
        <v>273</v>
      </c>
      <c r="C2" s="17" t="s">
        <v>274</v>
      </c>
      <c r="D2" s="16">
        <v>5</v>
      </c>
      <c r="E2" s="16" t="s">
        <v>275</v>
      </c>
      <c r="F2" s="16" t="s">
        <v>269</v>
      </c>
      <c r="G2" s="16" t="s">
        <v>33</v>
      </c>
      <c r="H2" s="16" t="s">
        <v>34</v>
      </c>
      <c r="I2" s="16" t="s">
        <v>0</v>
      </c>
      <c r="J2" s="16" t="s">
        <v>34</v>
      </c>
      <c r="K2" s="18">
        <v>43726</v>
      </c>
      <c r="L2" s="17" t="s">
        <v>274</v>
      </c>
      <c r="M2" s="3" t="s">
        <v>482</v>
      </c>
      <c r="N2" s="16" t="s">
        <v>200</v>
      </c>
      <c r="O2" s="16" t="s">
        <v>492</v>
      </c>
    </row>
    <row r="3" spans="1:15" ht="153">
      <c r="A3" s="16" t="s">
        <v>493</v>
      </c>
      <c r="B3" s="16" t="s">
        <v>276</v>
      </c>
      <c r="C3" s="17" t="s">
        <v>277</v>
      </c>
      <c r="D3" s="16" t="s">
        <v>565</v>
      </c>
      <c r="E3" s="16" t="s">
        <v>275</v>
      </c>
      <c r="F3" s="16" t="s">
        <v>269</v>
      </c>
      <c r="G3" s="16" t="s">
        <v>13</v>
      </c>
      <c r="H3" s="16" t="s">
        <v>278</v>
      </c>
      <c r="I3" s="16" t="s">
        <v>1</v>
      </c>
      <c r="J3" s="16" t="s">
        <v>278</v>
      </c>
      <c r="K3" s="8">
        <v>43719</v>
      </c>
      <c r="L3" s="17" t="s">
        <v>277</v>
      </c>
      <c r="M3" s="3" t="s">
        <v>482</v>
      </c>
      <c r="N3" s="16" t="s">
        <v>200</v>
      </c>
      <c r="O3" s="16" t="s">
        <v>492</v>
      </c>
    </row>
    <row r="4" spans="1:15" ht="51">
      <c r="A4" s="16" t="s">
        <v>494</v>
      </c>
      <c r="B4" s="16" t="s">
        <v>279</v>
      </c>
      <c r="C4" s="17" t="s">
        <v>280</v>
      </c>
      <c r="D4" s="16">
        <v>5</v>
      </c>
      <c r="E4" s="16" t="s">
        <v>275</v>
      </c>
      <c r="F4" s="16" t="s">
        <v>269</v>
      </c>
      <c r="G4" s="16" t="s">
        <v>13</v>
      </c>
      <c r="H4" s="16" t="s">
        <v>34</v>
      </c>
      <c r="I4" s="16" t="s">
        <v>1</v>
      </c>
      <c r="J4" s="16" t="s">
        <v>34</v>
      </c>
      <c r="K4" s="18">
        <v>43726</v>
      </c>
      <c r="L4" s="17" t="s">
        <v>280</v>
      </c>
      <c r="M4" s="3" t="s">
        <v>482</v>
      </c>
      <c r="N4" s="16" t="s">
        <v>200</v>
      </c>
      <c r="O4" s="16" t="s">
        <v>492</v>
      </c>
    </row>
    <row r="5" spans="1:15" ht="51">
      <c r="A5" s="16" t="s">
        <v>281</v>
      </c>
      <c r="B5" s="16" t="s">
        <v>165</v>
      </c>
      <c r="C5" s="17" t="s">
        <v>282</v>
      </c>
      <c r="D5" s="16">
        <v>5</v>
      </c>
      <c r="E5" s="16" t="s">
        <v>275</v>
      </c>
      <c r="F5" s="16" t="s">
        <v>269</v>
      </c>
      <c r="G5" s="16" t="s">
        <v>283</v>
      </c>
      <c r="H5" s="16" t="s">
        <v>4</v>
      </c>
      <c r="I5" s="16" t="s">
        <v>1</v>
      </c>
      <c r="J5" s="16" t="s">
        <v>4</v>
      </c>
      <c r="K5" s="18">
        <v>43726</v>
      </c>
      <c r="L5" s="17" t="s">
        <v>282</v>
      </c>
      <c r="M5" s="3" t="s">
        <v>482</v>
      </c>
      <c r="N5" s="3" t="s">
        <v>200</v>
      </c>
      <c r="O5" s="16" t="s">
        <v>492</v>
      </c>
    </row>
    <row r="6" spans="1:15" ht="38.25">
      <c r="A6" s="16" t="s">
        <v>284</v>
      </c>
      <c r="B6" s="16" t="s">
        <v>168</v>
      </c>
      <c r="C6" s="17" t="s">
        <v>285</v>
      </c>
      <c r="D6" s="16">
        <v>1</v>
      </c>
      <c r="E6" s="16" t="s">
        <v>275</v>
      </c>
      <c r="F6" s="16" t="s">
        <v>269</v>
      </c>
      <c r="G6" s="16" t="s">
        <v>13</v>
      </c>
      <c r="H6" s="16" t="s">
        <v>34</v>
      </c>
      <c r="I6" s="16" t="s">
        <v>1</v>
      </c>
      <c r="J6" s="16" t="s">
        <v>34</v>
      </c>
      <c r="K6" s="18">
        <v>43726</v>
      </c>
      <c r="L6" s="17" t="s">
        <v>285</v>
      </c>
      <c r="M6" s="3" t="s">
        <v>482</v>
      </c>
      <c r="N6" s="16" t="s">
        <v>200</v>
      </c>
      <c r="O6" s="16" t="s">
        <v>492</v>
      </c>
    </row>
  </sheetData>
  <autoFilter ref="A1:O6"/>
  <hyperlinks>
    <hyperlink ref="C2" r:id="rId1"/>
    <hyperlink ref="A2" r:id="rId2"/>
    <hyperlink ref="A3" r:id="rId3"/>
    <hyperlink ref="A4" r:id="rId4"/>
    <hyperlink ref="A5" r:id="rId5"/>
    <hyperlink ref="A6" r:id="rId6"/>
    <hyperlink ref="C3" r:id="rId7"/>
    <hyperlink ref="C4" r:id="rId8"/>
    <hyperlink ref="C5" r:id="rId9"/>
    <hyperlink ref="C6" r:id="rId10"/>
  </hyperlinks>
  <pageMargins left="0.70866141732283472" right="0.70866141732283472" top="1.3779527559055118" bottom="0.74803149606299213" header="0.31496062992125984" footer="0.31496062992125984"/>
  <pageSetup paperSize="9" scale="68" firstPageNumber="25" fitToHeight="0" orientation="landscape" useFirstPageNumber="1" r:id="rId11"/>
  <headerFooter differentFirst="1">
    <firstHeader>&amp;C&amp;P</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
  <sheetViews>
    <sheetView topLeftCell="G1" zoomScale="80" zoomScaleNormal="80" zoomScalePageLayoutView="80" workbookViewId="0">
      <selection activeCell="M5" sqref="M5"/>
    </sheetView>
  </sheetViews>
  <sheetFormatPr defaultRowHeight="12.75"/>
  <cols>
    <col min="1" max="1" width="16.140625" style="12" customWidth="1"/>
    <col min="2" max="2" width="15.85546875" style="12" customWidth="1"/>
    <col min="3" max="3" width="14" style="12" customWidth="1"/>
    <col min="4" max="4" width="13.28515625" style="12" customWidth="1"/>
    <col min="5" max="5" width="21.28515625" style="12" customWidth="1"/>
    <col min="6" max="6" width="21.5703125" style="12" customWidth="1"/>
    <col min="7" max="7" width="14.85546875" style="12" customWidth="1"/>
    <col min="8" max="8" width="21.7109375" style="12" customWidth="1"/>
    <col min="9" max="9" width="13" style="12" customWidth="1"/>
    <col min="10" max="10" width="19" style="12" customWidth="1"/>
    <col min="11" max="11" width="19.140625" style="12" customWidth="1"/>
    <col min="12" max="12" width="17.28515625" style="12" customWidth="1"/>
    <col min="13" max="13" width="16.7109375" style="12" customWidth="1"/>
    <col min="14" max="14" width="15.5703125" style="12" customWidth="1"/>
    <col min="15" max="15" width="22.28515625" style="12" customWidth="1"/>
    <col min="16" max="16" width="18.28515625" style="12" customWidth="1"/>
    <col min="17" max="16384" width="9.140625" style="12"/>
  </cols>
  <sheetData>
    <row r="1" spans="1:22" ht="102">
      <c r="A1" s="1" t="s">
        <v>184</v>
      </c>
      <c r="B1" s="1" t="s">
        <v>157</v>
      </c>
      <c r="C1" s="1" t="s">
        <v>185</v>
      </c>
      <c r="D1" s="1" t="s">
        <v>186</v>
      </c>
      <c r="E1" s="1" t="s">
        <v>187</v>
      </c>
      <c r="F1" s="1" t="s">
        <v>196</v>
      </c>
      <c r="G1" s="1" t="s">
        <v>197</v>
      </c>
      <c r="H1" s="1" t="s">
        <v>188</v>
      </c>
      <c r="I1" s="1" t="s">
        <v>189</v>
      </c>
      <c r="J1" s="1" t="s">
        <v>190</v>
      </c>
      <c r="K1" s="1" t="s">
        <v>191</v>
      </c>
      <c r="L1" s="1" t="s">
        <v>192</v>
      </c>
      <c r="M1" s="1" t="s">
        <v>566</v>
      </c>
      <c r="N1" s="1" t="s">
        <v>447</v>
      </c>
      <c r="O1" s="1" t="s">
        <v>193</v>
      </c>
      <c r="P1" s="1" t="s">
        <v>194</v>
      </c>
      <c r="Q1" s="2" t="s">
        <v>198</v>
      </c>
      <c r="R1" s="1" t="s">
        <v>195</v>
      </c>
    </row>
    <row r="2" spans="1:22" ht="114.75">
      <c r="A2" s="40" t="s">
        <v>567</v>
      </c>
      <c r="B2" s="40" t="s">
        <v>160</v>
      </c>
      <c r="C2" s="41" t="s">
        <v>568</v>
      </c>
      <c r="D2" s="40">
        <v>40</v>
      </c>
      <c r="E2" s="40" t="s">
        <v>199</v>
      </c>
      <c r="F2" s="3" t="s">
        <v>297</v>
      </c>
      <c r="G2" s="42" t="s">
        <v>569</v>
      </c>
      <c r="H2" s="3" t="s">
        <v>570</v>
      </c>
      <c r="I2" s="3" t="s">
        <v>34</v>
      </c>
      <c r="J2" s="3" t="s">
        <v>350</v>
      </c>
      <c r="K2" s="3" t="s">
        <v>34</v>
      </c>
      <c r="L2" s="42" t="s">
        <v>569</v>
      </c>
      <c r="M2" s="43">
        <v>43726</v>
      </c>
      <c r="N2" s="43" t="s">
        <v>268</v>
      </c>
      <c r="O2" s="43" t="s">
        <v>571</v>
      </c>
      <c r="P2" s="2"/>
      <c r="Q2" s="1"/>
      <c r="R2" s="1" t="s">
        <v>572</v>
      </c>
      <c r="S2" s="35"/>
      <c r="T2" s="35"/>
      <c r="U2" s="35"/>
      <c r="V2" s="35"/>
    </row>
    <row r="3" spans="1:22" ht="90">
      <c r="A3" s="40" t="s">
        <v>573</v>
      </c>
      <c r="B3" s="3" t="s">
        <v>165</v>
      </c>
      <c r="C3" s="41" t="s">
        <v>574</v>
      </c>
      <c r="D3" s="40">
        <v>1</v>
      </c>
      <c r="E3" s="40" t="s">
        <v>199</v>
      </c>
      <c r="F3" s="40" t="s">
        <v>269</v>
      </c>
      <c r="G3" s="42" t="s">
        <v>575</v>
      </c>
      <c r="H3" s="3" t="s">
        <v>576</v>
      </c>
      <c r="I3" s="40" t="s">
        <v>34</v>
      </c>
      <c r="J3" s="3" t="s">
        <v>350</v>
      </c>
      <c r="K3" s="40" t="s">
        <v>411</v>
      </c>
      <c r="L3" s="42" t="s">
        <v>575</v>
      </c>
      <c r="M3" s="8">
        <v>43719</v>
      </c>
      <c r="N3" s="43" t="s">
        <v>272</v>
      </c>
      <c r="O3" s="43" t="s">
        <v>200</v>
      </c>
      <c r="P3" s="2"/>
      <c r="Q3" s="1"/>
      <c r="R3" s="1"/>
      <c r="S3" s="35"/>
      <c r="T3" s="35"/>
      <c r="U3" s="35"/>
      <c r="V3" s="35"/>
    </row>
    <row r="4" spans="1:22" ht="191.25">
      <c r="A4" s="40" t="s">
        <v>577</v>
      </c>
      <c r="B4" s="40" t="s">
        <v>385</v>
      </c>
      <c r="C4" s="42" t="s">
        <v>578</v>
      </c>
      <c r="D4" s="40">
        <v>1</v>
      </c>
      <c r="E4" s="40" t="s">
        <v>199</v>
      </c>
      <c r="F4" s="40" t="s">
        <v>297</v>
      </c>
      <c r="G4" s="42" t="s">
        <v>579</v>
      </c>
      <c r="H4" s="40" t="s">
        <v>580</v>
      </c>
      <c r="I4" s="40" t="s">
        <v>34</v>
      </c>
      <c r="J4" s="3" t="s">
        <v>350</v>
      </c>
      <c r="K4" s="40" t="s">
        <v>581</v>
      </c>
      <c r="L4" s="42" t="s">
        <v>579</v>
      </c>
      <c r="M4" s="8">
        <v>43719</v>
      </c>
      <c r="N4" s="10" t="s">
        <v>272</v>
      </c>
      <c r="O4" s="40" t="s">
        <v>200</v>
      </c>
      <c r="P4" s="2"/>
      <c r="Q4" s="1"/>
      <c r="R4" s="1"/>
      <c r="S4" s="35"/>
      <c r="T4" s="35"/>
      <c r="U4" s="35"/>
      <c r="V4" s="35"/>
    </row>
    <row r="5" spans="1:22" ht="51">
      <c r="A5" s="40" t="s">
        <v>582</v>
      </c>
      <c r="B5" s="40" t="s">
        <v>164</v>
      </c>
      <c r="C5" s="42" t="s">
        <v>583</v>
      </c>
      <c r="D5" s="40">
        <v>1</v>
      </c>
      <c r="E5" s="40" t="s">
        <v>199</v>
      </c>
      <c r="F5" s="40" t="s">
        <v>297</v>
      </c>
      <c r="G5" s="41" t="s">
        <v>584</v>
      </c>
      <c r="H5" s="40" t="s">
        <v>580</v>
      </c>
      <c r="I5" s="40" t="s">
        <v>34</v>
      </c>
      <c r="J5" s="3" t="s">
        <v>350</v>
      </c>
      <c r="K5" s="4" t="s">
        <v>324</v>
      </c>
      <c r="L5" s="41" t="s">
        <v>584</v>
      </c>
      <c r="M5" s="8">
        <v>43719</v>
      </c>
      <c r="N5" s="40" t="s">
        <v>272</v>
      </c>
      <c r="O5" s="40" t="s">
        <v>200</v>
      </c>
      <c r="P5" s="4"/>
      <c r="Q5" s="4"/>
      <c r="R5" s="4"/>
      <c r="S5" s="35"/>
      <c r="T5" s="35"/>
      <c r="U5" s="35"/>
      <c r="V5" s="35"/>
    </row>
  </sheetData>
  <autoFilter ref="A1:P1"/>
  <hyperlinks>
    <hyperlink ref="C4" r:id="rId1"/>
    <hyperlink ref="G2" r:id="rId2"/>
    <hyperlink ref="G3" r:id="rId3"/>
    <hyperlink ref="G4" r:id="rId4"/>
    <hyperlink ref="L2" r:id="rId5"/>
    <hyperlink ref="L3" r:id="rId6"/>
    <hyperlink ref="L4" r:id="rId7"/>
  </hyperlinks>
  <pageMargins left="0.70866141732283472" right="0.70866141732283472" top="1.3779527559055118" bottom="0.74803149606299213" header="0.31496062992125984" footer="0.31496062992125984"/>
  <pageSetup paperSize="9" scale="38" firstPageNumber="26" fitToHeight="0" orientation="landscape" useFirstPageNumber="1" r:id="rId8"/>
  <headerFooter>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topLeftCell="F1" zoomScale="80" zoomScaleNormal="80" workbookViewId="0">
      <selection activeCell="M23" sqref="M23"/>
    </sheetView>
  </sheetViews>
  <sheetFormatPr defaultRowHeight="12.75"/>
  <cols>
    <col min="1" max="1" width="23.5703125" style="12" customWidth="1"/>
    <col min="2" max="2" width="12.85546875" style="12" customWidth="1"/>
    <col min="3" max="3" width="16.7109375" style="12" customWidth="1"/>
    <col min="4" max="4" width="9.140625" style="12"/>
    <col min="5" max="5" width="19" style="12" customWidth="1"/>
    <col min="6" max="6" width="20.42578125" style="12" customWidth="1"/>
    <col min="7" max="7" width="24.42578125" style="12" customWidth="1"/>
    <col min="8" max="8" width="15.5703125" style="12" customWidth="1"/>
    <col min="9" max="9" width="15.42578125" style="12" customWidth="1"/>
    <col min="10" max="10" width="15.85546875" style="12" customWidth="1"/>
    <col min="11" max="11" width="15.28515625" style="12" customWidth="1"/>
    <col min="12" max="12" width="17.28515625" style="12" customWidth="1"/>
    <col min="13" max="16" width="17" style="12" customWidth="1"/>
    <col min="17" max="17" width="18" style="12" customWidth="1"/>
    <col min="18" max="16384" width="9.140625" style="12"/>
  </cols>
  <sheetData>
    <row r="1" spans="1:17" ht="63.75">
      <c r="A1" s="1" t="s">
        <v>184</v>
      </c>
      <c r="B1" s="1" t="s">
        <v>157</v>
      </c>
      <c r="C1" s="1" t="s">
        <v>185</v>
      </c>
      <c r="D1" s="1" t="s">
        <v>186</v>
      </c>
      <c r="E1" s="1" t="s">
        <v>187</v>
      </c>
      <c r="F1" s="1" t="s">
        <v>196</v>
      </c>
      <c r="G1" s="1" t="s">
        <v>197</v>
      </c>
      <c r="H1" s="1" t="s">
        <v>188</v>
      </c>
      <c r="I1" s="1" t="s">
        <v>189</v>
      </c>
      <c r="J1" s="1" t="s">
        <v>190</v>
      </c>
      <c r="K1" s="1" t="s">
        <v>191</v>
      </c>
      <c r="L1" s="1" t="s">
        <v>192</v>
      </c>
      <c r="M1" s="1" t="s">
        <v>434</v>
      </c>
      <c r="N1" s="1" t="s">
        <v>193</v>
      </c>
      <c r="O1" s="1" t="s">
        <v>194</v>
      </c>
      <c r="P1" s="2" t="s">
        <v>198</v>
      </c>
      <c r="Q1" s="1" t="s">
        <v>195</v>
      </c>
    </row>
    <row r="2" spans="1:17" s="19" customFormat="1" ht="110.25" customHeight="1">
      <c r="A2" s="57" t="str">
        <f>HYPERLINK("http://www.kuleuven.be/english/admissions/exchange/index","KU Leven")</f>
        <v>KU Leven</v>
      </c>
      <c r="B2" s="58" t="s">
        <v>172</v>
      </c>
      <c r="C2" s="60" t="s">
        <v>372</v>
      </c>
      <c r="D2" s="58">
        <v>2</v>
      </c>
      <c r="E2" s="58" t="s">
        <v>373</v>
      </c>
      <c r="F2" s="58" t="s">
        <v>318</v>
      </c>
      <c r="G2" s="60" t="s">
        <v>374</v>
      </c>
      <c r="H2" s="58" t="s">
        <v>354</v>
      </c>
      <c r="I2" s="58" t="s">
        <v>34</v>
      </c>
      <c r="J2" s="58" t="s">
        <v>350</v>
      </c>
      <c r="K2" s="58" t="s">
        <v>34</v>
      </c>
      <c r="L2" s="61" t="s">
        <v>374</v>
      </c>
      <c r="M2" s="8">
        <v>43719</v>
      </c>
      <c r="N2" s="58" t="s">
        <v>200</v>
      </c>
      <c r="O2" s="58" t="s">
        <v>200</v>
      </c>
      <c r="P2" s="58"/>
      <c r="Q2" s="62"/>
    </row>
    <row r="3" spans="1:17" s="19" customFormat="1" ht="169.5" customHeight="1">
      <c r="A3" s="63" t="str">
        <f>HYPERLINK("http://www.uni-magdeburg.de/en/International.html","University of Magdeburg")</f>
        <v>University of Magdeburg</v>
      </c>
      <c r="B3" s="58" t="s">
        <v>165</v>
      </c>
      <c r="C3" s="64" t="s">
        <v>375</v>
      </c>
      <c r="D3" s="62">
        <v>2</v>
      </c>
      <c r="E3" s="58" t="s">
        <v>373</v>
      </c>
      <c r="F3" s="58" t="s">
        <v>318</v>
      </c>
      <c r="G3" s="60" t="s">
        <v>495</v>
      </c>
      <c r="H3" s="62" t="s">
        <v>355</v>
      </c>
      <c r="I3" s="62" t="s">
        <v>4</v>
      </c>
      <c r="J3" s="58" t="s">
        <v>350</v>
      </c>
      <c r="K3" s="62" t="s">
        <v>34</v>
      </c>
      <c r="L3" s="64" t="s">
        <v>495</v>
      </c>
      <c r="M3" s="65">
        <v>43756</v>
      </c>
      <c r="N3" s="62" t="s">
        <v>272</v>
      </c>
      <c r="O3" s="62" t="s">
        <v>496</v>
      </c>
      <c r="P3" s="62"/>
      <c r="Q3" s="62"/>
    </row>
    <row r="4" spans="1:17" s="19" customFormat="1" ht="141.75" customHeight="1">
      <c r="A4" s="57" t="str">
        <f>HYPERLINK("http://www.deusto.es/cs/Satellite/deusto/es/universidad-deusto/internacional-deusto","University of Deusto")</f>
        <v>University of Deusto</v>
      </c>
      <c r="B4" s="58" t="s">
        <v>169</v>
      </c>
      <c r="C4" s="64" t="s">
        <v>376</v>
      </c>
      <c r="D4" s="62">
        <v>2</v>
      </c>
      <c r="E4" s="58" t="s">
        <v>373</v>
      </c>
      <c r="F4" s="58" t="s">
        <v>318</v>
      </c>
      <c r="G4" s="64" t="s">
        <v>377</v>
      </c>
      <c r="H4" s="62" t="s">
        <v>360</v>
      </c>
      <c r="I4" s="62" t="s">
        <v>4</v>
      </c>
      <c r="J4" s="58" t="s">
        <v>350</v>
      </c>
      <c r="K4" s="62" t="s">
        <v>34</v>
      </c>
      <c r="L4" s="64" t="s">
        <v>378</v>
      </c>
      <c r="M4" s="65">
        <v>43726</v>
      </c>
      <c r="N4" s="62" t="s">
        <v>272</v>
      </c>
      <c r="O4" s="58" t="s">
        <v>586</v>
      </c>
      <c r="P4" s="62"/>
      <c r="Q4" s="62"/>
    </row>
    <row r="5" spans="1:17" s="19" customFormat="1" ht="132.75" customHeight="1">
      <c r="A5" s="57" t="str">
        <f>HYPERLINK("http://www.unibo.it/en/international","Bologna University")</f>
        <v>Bologna University</v>
      </c>
      <c r="B5" s="58" t="s">
        <v>174</v>
      </c>
      <c r="C5" s="64" t="s">
        <v>379</v>
      </c>
      <c r="D5" s="62">
        <v>5</v>
      </c>
      <c r="E5" s="58" t="s">
        <v>373</v>
      </c>
      <c r="F5" s="58" t="s">
        <v>318</v>
      </c>
      <c r="G5" s="64" t="s">
        <v>380</v>
      </c>
      <c r="H5" s="62" t="s">
        <v>361</v>
      </c>
      <c r="I5" s="62" t="s">
        <v>4</v>
      </c>
      <c r="J5" s="58" t="s">
        <v>350</v>
      </c>
      <c r="K5" s="62" t="s">
        <v>34</v>
      </c>
      <c r="L5" s="64" t="s">
        <v>380</v>
      </c>
      <c r="M5" s="65">
        <v>43726</v>
      </c>
      <c r="N5" s="64" t="s">
        <v>381</v>
      </c>
      <c r="O5" s="62" t="s">
        <v>200</v>
      </c>
      <c r="P5" s="62"/>
      <c r="Q5" s="62"/>
    </row>
    <row r="6" spans="1:17" s="19" customFormat="1" ht="66" customHeight="1">
      <c r="A6" s="66" t="str">
        <f>HYPERLINK("http://www.qdbhu.edu.cn/e/STUDY.asp","Qingdao Binhai University")</f>
        <v>Qingdao Binhai University</v>
      </c>
      <c r="B6" s="58" t="s">
        <v>181</v>
      </c>
      <c r="C6" s="64" t="s">
        <v>382</v>
      </c>
      <c r="D6" s="62">
        <v>4</v>
      </c>
      <c r="E6" s="58" t="s">
        <v>373</v>
      </c>
      <c r="F6" s="58" t="s">
        <v>318</v>
      </c>
      <c r="G6" s="62" t="s">
        <v>383</v>
      </c>
      <c r="H6" s="62" t="s">
        <v>305</v>
      </c>
      <c r="I6" s="62" t="s">
        <v>34</v>
      </c>
      <c r="J6" s="58" t="s">
        <v>350</v>
      </c>
      <c r="K6" s="62" t="s">
        <v>4</v>
      </c>
      <c r="L6" s="62" t="s">
        <v>383</v>
      </c>
      <c r="M6" s="65">
        <v>43756</v>
      </c>
      <c r="N6" s="62" t="s">
        <v>272</v>
      </c>
      <c r="O6" s="62" t="s">
        <v>200</v>
      </c>
      <c r="P6" s="62"/>
      <c r="Q6" s="62"/>
    </row>
    <row r="7" spans="1:17" s="19" customFormat="1" ht="80.25" customHeight="1">
      <c r="A7" s="57" t="str">
        <f>HYPERLINK("http://www.thehagueuniversity.com/exchange-programmes/exchange-programmes","University of Hague of Applied Sciences")</f>
        <v>University of Hague of Applied Sciences</v>
      </c>
      <c r="B7" s="58" t="s">
        <v>385</v>
      </c>
      <c r="C7" s="64" t="s">
        <v>386</v>
      </c>
      <c r="D7" s="62">
        <v>4</v>
      </c>
      <c r="E7" s="58" t="s">
        <v>373</v>
      </c>
      <c r="F7" s="58" t="s">
        <v>318</v>
      </c>
      <c r="G7" s="60" t="s">
        <v>497</v>
      </c>
      <c r="H7" s="62" t="s">
        <v>354</v>
      </c>
      <c r="I7" s="62" t="s">
        <v>34</v>
      </c>
      <c r="J7" s="58" t="s">
        <v>350</v>
      </c>
      <c r="K7" s="62" t="s">
        <v>34</v>
      </c>
      <c r="L7" s="60" t="s">
        <v>497</v>
      </c>
      <c r="M7" s="65">
        <v>43726</v>
      </c>
      <c r="N7" s="62" t="s">
        <v>272</v>
      </c>
      <c r="O7" s="62" t="s">
        <v>200</v>
      </c>
      <c r="P7" s="62"/>
      <c r="Q7" s="62"/>
    </row>
    <row r="8" spans="1:17" s="19" customFormat="1" ht="75" customHeight="1">
      <c r="A8" s="57" t="str">
        <f>HYPERLINK("http://en.uw.edu.pl/education/exchange-and-guest-students/","University of Warsaw")</f>
        <v>University of Warsaw</v>
      </c>
      <c r="B8" s="58" t="s">
        <v>170</v>
      </c>
      <c r="C8" s="64" t="s">
        <v>387</v>
      </c>
      <c r="D8" s="62">
        <v>4</v>
      </c>
      <c r="E8" s="58" t="s">
        <v>373</v>
      </c>
      <c r="F8" s="58" t="s">
        <v>318</v>
      </c>
      <c r="G8" s="60" t="s">
        <v>388</v>
      </c>
      <c r="H8" s="62" t="s">
        <v>358</v>
      </c>
      <c r="I8" s="62" t="s">
        <v>34</v>
      </c>
      <c r="J8" s="58" t="s">
        <v>350</v>
      </c>
      <c r="K8" s="62" t="s">
        <v>34</v>
      </c>
      <c r="L8" s="60" t="s">
        <v>388</v>
      </c>
      <c r="M8" s="65">
        <v>43726</v>
      </c>
      <c r="N8" s="62" t="s">
        <v>272</v>
      </c>
      <c r="O8" s="62" t="s">
        <v>200</v>
      </c>
      <c r="P8" s="62"/>
      <c r="Q8" s="62"/>
    </row>
    <row r="9" spans="1:17" s="19" customFormat="1" ht="51">
      <c r="A9" s="57" t="str">
        <f>HYPERLINK("http://www.umb.sk/en/studies/information/study-programmes-and-admission-requirements/","Matej Bel University")</f>
        <v>Matej Bel University</v>
      </c>
      <c r="B9" s="58" t="s">
        <v>389</v>
      </c>
      <c r="C9" s="64" t="s">
        <v>390</v>
      </c>
      <c r="D9" s="62">
        <v>3</v>
      </c>
      <c r="E9" s="58" t="s">
        <v>373</v>
      </c>
      <c r="F9" s="58" t="s">
        <v>318</v>
      </c>
      <c r="G9" s="60" t="s">
        <v>498</v>
      </c>
      <c r="H9" s="62" t="s">
        <v>391</v>
      </c>
      <c r="I9" s="62" t="s">
        <v>34</v>
      </c>
      <c r="J9" s="58" t="s">
        <v>350</v>
      </c>
      <c r="K9" s="62" t="s">
        <v>34</v>
      </c>
      <c r="L9" s="60" t="s">
        <v>498</v>
      </c>
      <c r="M9" s="65">
        <v>43726</v>
      </c>
      <c r="N9" s="62" t="s">
        <v>272</v>
      </c>
      <c r="O9" s="62" t="s">
        <v>200</v>
      </c>
      <c r="P9" s="62"/>
      <c r="Q9" s="62"/>
    </row>
    <row r="10" spans="1:17" s="19" customFormat="1" ht="103.5" customHeight="1">
      <c r="A10" s="57" t="str">
        <f>HYPERLINK("http://www.euba.sk/erasmus","university of economics in bratislava")</f>
        <v>university of economics in bratislava</v>
      </c>
      <c r="B10" s="58" t="s">
        <v>389</v>
      </c>
      <c r="C10" s="64" t="s">
        <v>392</v>
      </c>
      <c r="D10" s="62">
        <v>2</v>
      </c>
      <c r="E10" s="58" t="s">
        <v>373</v>
      </c>
      <c r="F10" s="58" t="s">
        <v>318</v>
      </c>
      <c r="G10" s="60" t="s">
        <v>499</v>
      </c>
      <c r="H10" s="62" t="s">
        <v>391</v>
      </c>
      <c r="I10" s="62" t="s">
        <v>34</v>
      </c>
      <c r="J10" s="58" t="s">
        <v>350</v>
      </c>
      <c r="K10" s="62" t="s">
        <v>34</v>
      </c>
      <c r="L10" s="60" t="s">
        <v>499</v>
      </c>
      <c r="M10" s="65">
        <v>43726</v>
      </c>
      <c r="N10" s="62" t="s">
        <v>272</v>
      </c>
      <c r="O10" s="62" t="s">
        <v>200</v>
      </c>
      <c r="P10" s="62"/>
      <c r="Q10" s="62"/>
    </row>
    <row r="11" spans="1:17" s="19" customFormat="1" ht="74.25" customHeight="1">
      <c r="A11" s="57" t="str">
        <f>HYPERLINK("http://www.sciencespo-toulouse.fr/international-472316.kjsp?RH=iep_fr&amp;RF=international","Sciences-Po, Toulouse")</f>
        <v>Sciences-Po, Toulouse</v>
      </c>
      <c r="B11" s="58" t="s">
        <v>158</v>
      </c>
      <c r="C11" s="64" t="s">
        <v>393</v>
      </c>
      <c r="D11" s="62">
        <v>2</v>
      </c>
      <c r="E11" s="58" t="s">
        <v>373</v>
      </c>
      <c r="F11" s="58" t="s">
        <v>318</v>
      </c>
      <c r="G11" s="60" t="s">
        <v>394</v>
      </c>
      <c r="H11" s="62" t="s">
        <v>353</v>
      </c>
      <c r="I11" s="62" t="s">
        <v>34</v>
      </c>
      <c r="J11" s="62" t="s">
        <v>384</v>
      </c>
      <c r="K11" s="62" t="s">
        <v>384</v>
      </c>
      <c r="L11" s="60" t="s">
        <v>394</v>
      </c>
      <c r="M11" s="65">
        <v>43726</v>
      </c>
      <c r="N11" s="58" t="s">
        <v>200</v>
      </c>
      <c r="O11" s="58" t="s">
        <v>200</v>
      </c>
      <c r="P11" s="62"/>
      <c r="Q11" s="62"/>
    </row>
    <row r="12" spans="1:17" s="19" customFormat="1" ht="92.25" customHeight="1">
      <c r="A12" s="57" t="str">
        <f>HYPERLINK("http://www.sciencespo.fr/admissions/en/content/undergraduate-admissions-1176","Sciences-Po, Paris")</f>
        <v>Sciences-Po, Paris</v>
      </c>
      <c r="B12" s="58" t="s">
        <v>158</v>
      </c>
      <c r="C12" s="64" t="s">
        <v>395</v>
      </c>
      <c r="D12" s="62">
        <v>5</v>
      </c>
      <c r="E12" s="58" t="s">
        <v>373</v>
      </c>
      <c r="F12" s="58" t="s">
        <v>318</v>
      </c>
      <c r="G12" s="62" t="s">
        <v>383</v>
      </c>
      <c r="H12" s="62" t="s">
        <v>353</v>
      </c>
      <c r="I12" s="62" t="s">
        <v>396</v>
      </c>
      <c r="J12" s="58" t="s">
        <v>350</v>
      </c>
      <c r="K12" s="62" t="s">
        <v>396</v>
      </c>
      <c r="L12" s="62" t="s">
        <v>383</v>
      </c>
      <c r="M12" s="65">
        <v>43726</v>
      </c>
      <c r="N12" s="60" t="s">
        <v>397</v>
      </c>
      <c r="O12" s="58" t="s">
        <v>200</v>
      </c>
      <c r="P12" s="62"/>
      <c r="Q12" s="62"/>
    </row>
    <row r="13" spans="1:17" s="19" customFormat="1" ht="86.25" customHeight="1">
      <c r="A13" s="57" t="s">
        <v>398</v>
      </c>
      <c r="B13" s="58" t="s">
        <v>158</v>
      </c>
      <c r="C13" s="64" t="s">
        <v>399</v>
      </c>
      <c r="D13" s="62">
        <v>3</v>
      </c>
      <c r="E13" s="58" t="s">
        <v>448</v>
      </c>
      <c r="F13" s="58" t="s">
        <v>318</v>
      </c>
      <c r="G13" s="60" t="s">
        <v>400</v>
      </c>
      <c r="H13" s="62" t="s">
        <v>353</v>
      </c>
      <c r="I13" s="62" t="s">
        <v>34</v>
      </c>
      <c r="J13" s="58" t="s">
        <v>350</v>
      </c>
      <c r="K13" s="62" t="s">
        <v>34</v>
      </c>
      <c r="L13" s="60" t="s">
        <v>400</v>
      </c>
      <c r="M13" s="65">
        <v>43756</v>
      </c>
      <c r="N13" s="62" t="s">
        <v>272</v>
      </c>
      <c r="O13" s="58" t="s">
        <v>200</v>
      </c>
      <c r="P13" s="62"/>
      <c r="Q13" s="62"/>
    </row>
    <row r="14" spans="1:17" s="19" customFormat="1" ht="99" customHeight="1">
      <c r="A14" s="57" t="str">
        <f>HYPERLINK("http://iep.univ-lille2.fr/index.php?id=95","Sciences-Po, Lille")</f>
        <v>Sciences-Po, Lille</v>
      </c>
      <c r="B14" s="58" t="s">
        <v>158</v>
      </c>
      <c r="C14" s="64" t="s">
        <v>401</v>
      </c>
      <c r="D14" s="62">
        <v>3</v>
      </c>
      <c r="E14" s="58" t="s">
        <v>373</v>
      </c>
      <c r="F14" s="58" t="s">
        <v>318</v>
      </c>
      <c r="G14" s="60" t="s">
        <v>402</v>
      </c>
      <c r="H14" s="62" t="s">
        <v>353</v>
      </c>
      <c r="I14" s="62" t="s">
        <v>34</v>
      </c>
      <c r="J14" s="58" t="s">
        <v>350</v>
      </c>
      <c r="K14" s="62" t="s">
        <v>34</v>
      </c>
      <c r="L14" s="60" t="s">
        <v>402</v>
      </c>
      <c r="M14" s="65">
        <v>43726</v>
      </c>
      <c r="N14" s="58" t="s">
        <v>200</v>
      </c>
      <c r="O14" s="62" t="s">
        <v>200</v>
      </c>
      <c r="P14" s="62"/>
      <c r="Q14" s="62"/>
    </row>
    <row r="15" spans="1:17" s="19" customFormat="1" ht="102" customHeight="1">
      <c r="A15" s="40" t="s">
        <v>587</v>
      </c>
      <c r="B15" s="40" t="s">
        <v>166</v>
      </c>
      <c r="C15" s="67" t="s">
        <v>588</v>
      </c>
      <c r="D15" s="40">
        <v>2</v>
      </c>
      <c r="E15" s="3" t="s">
        <v>589</v>
      </c>
      <c r="F15" s="58" t="s">
        <v>318</v>
      </c>
      <c r="G15" s="67" t="s">
        <v>590</v>
      </c>
      <c r="H15" s="3" t="s">
        <v>359</v>
      </c>
      <c r="I15" s="3" t="s">
        <v>324</v>
      </c>
      <c r="J15" s="3" t="s">
        <v>350</v>
      </c>
      <c r="K15" s="3" t="s">
        <v>34</v>
      </c>
      <c r="L15" s="67" t="s">
        <v>590</v>
      </c>
      <c r="M15" s="43">
        <v>43726</v>
      </c>
      <c r="N15" s="40" t="s">
        <v>349</v>
      </c>
      <c r="O15" s="62" t="s">
        <v>200</v>
      </c>
      <c r="P15" s="4"/>
      <c r="Q15" s="4"/>
    </row>
    <row r="16" spans="1:17" s="19" customFormat="1" ht="108" customHeight="1">
      <c r="A16" s="57" t="str">
        <f>HYPERLINK("http://ozs.vse.cz/english/exchange-programme/campus-in-prague/nomination-procedure/","university of economics in prague")</f>
        <v>university of economics in prague</v>
      </c>
      <c r="B16" s="58" t="s">
        <v>175</v>
      </c>
      <c r="C16" s="64" t="s">
        <v>403</v>
      </c>
      <c r="D16" s="62">
        <v>1</v>
      </c>
      <c r="E16" s="58" t="s">
        <v>373</v>
      </c>
      <c r="F16" s="58" t="s">
        <v>318</v>
      </c>
      <c r="G16" s="60" t="s">
        <v>404</v>
      </c>
      <c r="H16" s="62" t="s">
        <v>354</v>
      </c>
      <c r="I16" s="62" t="s">
        <v>34</v>
      </c>
      <c r="J16" s="62" t="s">
        <v>350</v>
      </c>
      <c r="K16" s="62" t="s">
        <v>34</v>
      </c>
      <c r="L16" s="60" t="s">
        <v>404</v>
      </c>
      <c r="M16" s="65">
        <v>43726</v>
      </c>
      <c r="N16" s="62" t="s">
        <v>272</v>
      </c>
      <c r="O16" s="62" t="s">
        <v>200</v>
      </c>
      <c r="P16" s="62"/>
      <c r="Q16" s="62"/>
    </row>
    <row r="17" spans="1:17" s="19" customFormat="1" ht="85.5" customHeight="1">
      <c r="A17" s="57" t="str">
        <f>HYPERLINK("https://www.unisg.ch/en/studium/austauschprogramme/incomingdetailsgastaufenthalt/fact+sheet+und+terminkalender","University of St.Gallen")</f>
        <v>University of St.Gallen</v>
      </c>
      <c r="B17" s="58" t="s">
        <v>171</v>
      </c>
      <c r="C17" s="64" t="s">
        <v>405</v>
      </c>
      <c r="D17" s="62">
        <v>2</v>
      </c>
      <c r="E17" s="58" t="s">
        <v>373</v>
      </c>
      <c r="F17" s="58" t="s">
        <v>318</v>
      </c>
      <c r="G17" s="64" t="s">
        <v>406</v>
      </c>
      <c r="H17" s="62" t="s">
        <v>354</v>
      </c>
      <c r="I17" s="62" t="s">
        <v>34</v>
      </c>
      <c r="J17" s="62" t="s">
        <v>350</v>
      </c>
      <c r="K17" s="62" t="s">
        <v>34</v>
      </c>
      <c r="L17" s="60" t="s">
        <v>407</v>
      </c>
      <c r="M17" s="8">
        <v>43719</v>
      </c>
      <c r="N17" s="62" t="s">
        <v>272</v>
      </c>
      <c r="O17" s="62" t="s">
        <v>200</v>
      </c>
      <c r="P17" s="62"/>
      <c r="Q17" s="62"/>
    </row>
    <row r="18" spans="1:17" s="19" customFormat="1" ht="104.25" customHeight="1">
      <c r="A18" s="57" t="s">
        <v>144</v>
      </c>
      <c r="B18" s="58" t="s">
        <v>183</v>
      </c>
      <c r="C18" s="60" t="s">
        <v>408</v>
      </c>
      <c r="D18" s="62">
        <v>3</v>
      </c>
      <c r="E18" s="58" t="s">
        <v>373</v>
      </c>
      <c r="F18" s="58" t="s">
        <v>318</v>
      </c>
      <c r="G18" s="60" t="s">
        <v>409</v>
      </c>
      <c r="H18" s="62" t="s">
        <v>354</v>
      </c>
      <c r="I18" s="58" t="s">
        <v>410</v>
      </c>
      <c r="J18" s="62" t="s">
        <v>350</v>
      </c>
      <c r="K18" s="58" t="s">
        <v>410</v>
      </c>
      <c r="L18" s="60" t="s">
        <v>409</v>
      </c>
      <c r="M18" s="65">
        <v>43726</v>
      </c>
      <c r="N18" s="62" t="s">
        <v>272</v>
      </c>
      <c r="O18" s="62" t="s">
        <v>200</v>
      </c>
      <c r="P18" s="62"/>
      <c r="Q18" s="62"/>
    </row>
  </sheetData>
  <autoFilter ref="A1:Q18"/>
  <hyperlinks>
    <hyperlink ref="C2" r:id="rId1"/>
    <hyperlink ref="A18" r:id="rId2"/>
    <hyperlink ref="C3" r:id="rId3"/>
    <hyperlink ref="C4" r:id="rId4"/>
    <hyperlink ref="G4" r:id="rId5"/>
    <hyperlink ref="L4" r:id="rId6"/>
    <hyperlink ref="C5" r:id="rId7"/>
    <hyperlink ref="G5" r:id="rId8"/>
    <hyperlink ref="L5" r:id="rId9"/>
    <hyperlink ref="N5" r:id="rId10"/>
    <hyperlink ref="C6" r:id="rId11"/>
    <hyperlink ref="C18" r:id="rId12"/>
    <hyperlink ref="G17" r:id="rId13"/>
    <hyperlink ref="C16" r:id="rId14"/>
    <hyperlink ref="C7" r:id="rId15"/>
    <hyperlink ref="C14" r:id="rId16"/>
    <hyperlink ref="C11" r:id="rId17"/>
    <hyperlink ref="C8" r:id="rId18"/>
    <hyperlink ref="C9" r:id="rId19"/>
    <hyperlink ref="C10" r:id="rId20"/>
    <hyperlink ref="C12" r:id="rId21"/>
    <hyperlink ref="C13" r:id="rId22"/>
    <hyperlink ref="C17" r:id="rId23"/>
    <hyperlink ref="G16" r:id="rId24"/>
    <hyperlink ref="G8" r:id="rId25"/>
    <hyperlink ref="L8" r:id="rId26"/>
    <hyperlink ref="L9" r:id="rId27"/>
    <hyperlink ref="G11" r:id="rId28"/>
    <hyperlink ref="L11" r:id="rId29"/>
    <hyperlink ref="G14" r:id="rId30"/>
    <hyperlink ref="L14" r:id="rId31"/>
    <hyperlink ref="L16" r:id="rId32"/>
    <hyperlink ref="L17" r:id="rId33"/>
    <hyperlink ref="L18" r:id="rId34"/>
    <hyperlink ref="G18" r:id="rId35"/>
    <hyperlink ref="G13" r:id="rId36"/>
    <hyperlink ref="L13" r:id="rId37"/>
    <hyperlink ref="N12" r:id="rId38"/>
    <hyperlink ref="G2" r:id="rId39"/>
    <hyperlink ref="G3" r:id="rId40"/>
    <hyperlink ref="L7" r:id="rId41"/>
    <hyperlink ref="G7" r:id="rId42"/>
    <hyperlink ref="G15" r:id="rId43"/>
    <hyperlink ref="C15" r:id="rId44"/>
    <hyperlink ref="L15" r:id="rId45"/>
  </hyperlinks>
  <pageMargins left="0.70866141732283472" right="0.70866141732283472" top="1.3779527559055118" bottom="0.74803149606299213" header="0.31496062992125984" footer="0.31496062992125984"/>
  <pageSetup paperSize="9" scale="45" firstPageNumber="27" fitToHeight="0" orientation="landscape" useFirstPageNumber="1" r:id="rId46"/>
  <headerFooter differentFirst="1">
    <oddHeader>&amp;C&amp;P</oddHeader>
    <firstHeader>&amp;C&amp;P</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
  <sheetViews>
    <sheetView zoomScale="80" zoomScaleNormal="80" workbookViewId="0">
      <selection activeCell="M3" sqref="M3"/>
    </sheetView>
  </sheetViews>
  <sheetFormatPr defaultRowHeight="12.75"/>
  <cols>
    <col min="1" max="1" width="23.5703125" customWidth="1"/>
    <col min="2" max="2" width="12.85546875" customWidth="1"/>
    <col min="3" max="3" width="14.5703125" customWidth="1"/>
    <col min="5" max="5" width="19" customWidth="1"/>
    <col min="6" max="6" width="20.42578125" customWidth="1"/>
    <col min="7" max="7" width="24.42578125" customWidth="1"/>
    <col min="8" max="8" width="15.5703125" customWidth="1"/>
    <col min="9" max="9" width="15.42578125" customWidth="1"/>
    <col min="10" max="10" width="15.85546875" customWidth="1"/>
    <col min="11" max="11" width="15.28515625" customWidth="1"/>
    <col min="12" max="12" width="17.28515625" customWidth="1"/>
    <col min="13" max="13" width="17" customWidth="1"/>
    <col min="14" max="14" width="19.28515625" customWidth="1"/>
    <col min="15" max="15" width="19" customWidth="1"/>
    <col min="16" max="16" width="17" customWidth="1"/>
    <col min="17" max="17" width="18" customWidth="1"/>
  </cols>
  <sheetData>
    <row r="1" spans="1:18" s="25" customFormat="1" ht="75">
      <c r="A1" s="53" t="s">
        <v>184</v>
      </c>
      <c r="B1" s="54" t="s">
        <v>157</v>
      </c>
      <c r="C1" s="54" t="s">
        <v>185</v>
      </c>
      <c r="D1" s="54" t="s">
        <v>186</v>
      </c>
      <c r="E1" s="54" t="s">
        <v>187</v>
      </c>
      <c r="F1" s="54" t="s">
        <v>196</v>
      </c>
      <c r="G1" s="54" t="s">
        <v>197</v>
      </c>
      <c r="H1" s="54" t="s">
        <v>188</v>
      </c>
      <c r="I1" s="54" t="s">
        <v>189</v>
      </c>
      <c r="J1" s="54" t="s">
        <v>190</v>
      </c>
      <c r="K1" s="54" t="s">
        <v>191</v>
      </c>
      <c r="L1" s="54" t="s">
        <v>192</v>
      </c>
      <c r="M1" s="54" t="s">
        <v>449</v>
      </c>
      <c r="N1" s="54" t="s">
        <v>447</v>
      </c>
      <c r="O1" s="54" t="s">
        <v>193</v>
      </c>
      <c r="P1" s="54" t="s">
        <v>194</v>
      </c>
      <c r="Q1" s="55" t="s">
        <v>198</v>
      </c>
      <c r="R1" s="56" t="s">
        <v>195</v>
      </c>
    </row>
    <row r="2" spans="1:18" ht="60">
      <c r="A2" s="21" t="s">
        <v>502</v>
      </c>
      <c r="B2" s="13" t="s">
        <v>165</v>
      </c>
      <c r="C2" s="36" t="s">
        <v>413</v>
      </c>
      <c r="D2" s="22" t="s">
        <v>585</v>
      </c>
      <c r="E2" s="44" t="s">
        <v>412</v>
      </c>
      <c r="F2" s="13" t="s">
        <v>318</v>
      </c>
      <c r="G2" s="37" t="s">
        <v>412</v>
      </c>
      <c r="H2" s="13" t="s">
        <v>500</v>
      </c>
      <c r="I2" s="13" t="s">
        <v>503</v>
      </c>
      <c r="J2" s="13" t="s">
        <v>1</v>
      </c>
      <c r="K2" s="45" t="s">
        <v>34</v>
      </c>
      <c r="L2" s="37" t="s">
        <v>412</v>
      </c>
      <c r="M2" s="59">
        <v>43756</v>
      </c>
      <c r="N2" s="34" t="s">
        <v>450</v>
      </c>
      <c r="O2" s="20" t="s">
        <v>501</v>
      </c>
      <c r="P2" s="20" t="s">
        <v>492</v>
      </c>
      <c r="Q2" s="13"/>
      <c r="R2" s="46"/>
    </row>
    <row r="3" spans="1:18" ht="135">
      <c r="A3" s="21" t="s">
        <v>137</v>
      </c>
      <c r="B3" s="13" t="s">
        <v>385</v>
      </c>
      <c r="C3" s="36" t="s">
        <v>137</v>
      </c>
      <c r="D3" s="13" t="s">
        <v>451</v>
      </c>
      <c r="E3" s="47" t="s">
        <v>412</v>
      </c>
      <c r="F3" s="13" t="s">
        <v>318</v>
      </c>
      <c r="G3" s="36" t="s">
        <v>412</v>
      </c>
      <c r="H3" s="13" t="s">
        <v>414</v>
      </c>
      <c r="I3" s="13" t="s">
        <v>415</v>
      </c>
      <c r="J3" s="13" t="s">
        <v>1</v>
      </c>
      <c r="K3" s="13" t="s">
        <v>415</v>
      </c>
      <c r="L3" s="36" t="s">
        <v>412</v>
      </c>
      <c r="M3" s="59">
        <v>43756</v>
      </c>
      <c r="N3" s="34" t="s">
        <v>452</v>
      </c>
      <c r="O3" s="20" t="s">
        <v>501</v>
      </c>
      <c r="P3" s="13" t="s">
        <v>504</v>
      </c>
      <c r="Q3" s="46"/>
      <c r="R3" s="46"/>
    </row>
    <row r="4" spans="1:18" ht="45.75" thickBot="1">
      <c r="A4" s="21" t="s">
        <v>453</v>
      </c>
      <c r="B4" s="23" t="s">
        <v>389</v>
      </c>
      <c r="C4" s="48" t="s">
        <v>453</v>
      </c>
      <c r="D4" s="49">
        <v>1</v>
      </c>
      <c r="E4" s="23" t="s">
        <v>412</v>
      </c>
      <c r="F4" s="15" t="s">
        <v>318</v>
      </c>
      <c r="G4" s="50" t="s">
        <v>412</v>
      </c>
      <c r="H4" s="15" t="s">
        <v>505</v>
      </c>
      <c r="I4" s="23" t="s">
        <v>324</v>
      </c>
      <c r="J4" s="15" t="s">
        <v>1</v>
      </c>
      <c r="K4" s="23" t="s">
        <v>324</v>
      </c>
      <c r="L4" s="50" t="s">
        <v>412</v>
      </c>
      <c r="M4" s="59">
        <v>43756</v>
      </c>
      <c r="N4" s="51" t="s">
        <v>506</v>
      </c>
      <c r="O4" s="20" t="s">
        <v>501</v>
      </c>
      <c r="P4" s="13" t="s">
        <v>504</v>
      </c>
      <c r="Q4" s="52"/>
      <c r="R4" s="52"/>
    </row>
  </sheetData>
  <hyperlinks>
    <hyperlink ref="G3" r:id="rId1"/>
    <hyperlink ref="C3" r:id="rId2" display="Университет Гронингена"/>
    <hyperlink ref="N3" r:id="rId3"/>
    <hyperlink ref="N2" r:id="rId4"/>
    <hyperlink ref="C2" r:id="rId5"/>
    <hyperlink ref="G2" r:id="rId6"/>
    <hyperlink ref="G4" r:id="rId7"/>
    <hyperlink ref="C4" r:id="rId8"/>
    <hyperlink ref="L3" r:id="rId9"/>
    <hyperlink ref="L2" r:id="rId10"/>
    <hyperlink ref="L4" r:id="rId11"/>
    <hyperlink ref="N4" r:id="rId12"/>
  </hyperlinks>
  <pageMargins left="0.70866141732283472" right="0.70866141732283472" top="1.3779527559055118" bottom="0.74803149606299213" header="0.31496062992125984" footer="0.31496062992125984"/>
  <pageSetup paperSize="9" scale="44" firstPageNumber="29" fitToHeight="0" orientation="landscape" useFirstPageNumber="1" r:id="rId13"/>
  <headerFooter>
    <oddHeader>&amp;C&amp;P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opLeftCell="A6" workbookViewId="0">
      <selection activeCell="L11" sqref="L11"/>
    </sheetView>
  </sheetViews>
  <sheetFormatPr defaultRowHeight="12.75"/>
  <cols>
    <col min="11" max="11" width="15.5703125" customWidth="1"/>
  </cols>
  <sheetData>
    <row r="1" spans="1:18" ht="153">
      <c r="A1" s="73" t="s">
        <v>184</v>
      </c>
      <c r="B1" s="73" t="s">
        <v>157</v>
      </c>
      <c r="C1" s="73" t="s">
        <v>185</v>
      </c>
      <c r="D1" s="73" t="s">
        <v>186</v>
      </c>
      <c r="E1" s="73" t="s">
        <v>187</v>
      </c>
      <c r="F1" s="73" t="s">
        <v>196</v>
      </c>
      <c r="G1" s="73" t="s">
        <v>188</v>
      </c>
      <c r="H1" s="73" t="s">
        <v>189</v>
      </c>
      <c r="I1" s="73" t="s">
        <v>190</v>
      </c>
      <c r="J1" s="73" t="s">
        <v>191</v>
      </c>
      <c r="K1" s="73" t="s">
        <v>434</v>
      </c>
      <c r="L1" s="73" t="s">
        <v>193</v>
      </c>
      <c r="M1" s="73" t="s">
        <v>194</v>
      </c>
      <c r="N1" s="2" t="s">
        <v>198</v>
      </c>
      <c r="O1" s="73" t="s">
        <v>195</v>
      </c>
      <c r="P1" s="73"/>
      <c r="Q1" s="73"/>
      <c r="R1" s="73"/>
    </row>
    <row r="2" spans="1:18">
      <c r="A2" s="92" t="s">
        <v>612</v>
      </c>
      <c r="B2" s="93"/>
      <c r="C2" s="93"/>
      <c r="D2" s="93"/>
      <c r="E2" s="93"/>
      <c r="F2" s="93"/>
      <c r="G2" s="93"/>
      <c r="H2" s="93"/>
      <c r="I2" s="93"/>
      <c r="J2" s="93"/>
      <c r="K2" s="93"/>
      <c r="L2" s="93"/>
      <c r="M2" s="93"/>
      <c r="N2" s="93"/>
      <c r="O2" s="93"/>
      <c r="P2" s="93"/>
      <c r="Q2" s="93"/>
      <c r="R2" s="94"/>
    </row>
    <row r="3" spans="1:18" ht="165.75">
      <c r="A3" s="3" t="s">
        <v>613</v>
      </c>
      <c r="B3" s="3" t="s">
        <v>165</v>
      </c>
      <c r="C3" s="3" t="s">
        <v>614</v>
      </c>
      <c r="D3" s="3">
        <v>5</v>
      </c>
      <c r="E3" s="3" t="s">
        <v>615</v>
      </c>
      <c r="F3" s="3" t="s">
        <v>297</v>
      </c>
      <c r="G3" s="3" t="s">
        <v>355</v>
      </c>
      <c r="H3" s="3" t="s">
        <v>4</v>
      </c>
      <c r="I3" s="3" t="s">
        <v>1</v>
      </c>
      <c r="J3" s="3" t="s">
        <v>4</v>
      </c>
      <c r="K3" s="68">
        <v>43756</v>
      </c>
      <c r="L3" s="3" t="s">
        <v>349</v>
      </c>
      <c r="M3" s="3" t="s">
        <v>616</v>
      </c>
      <c r="N3" s="3" t="s">
        <v>617</v>
      </c>
      <c r="O3" s="4"/>
      <c r="P3" s="4"/>
      <c r="Q3" s="4"/>
      <c r="R3" s="3"/>
    </row>
    <row r="4" spans="1:18">
      <c r="A4" s="92" t="s">
        <v>618</v>
      </c>
      <c r="B4" s="93"/>
      <c r="C4" s="93"/>
      <c r="D4" s="93"/>
      <c r="E4" s="93"/>
      <c r="F4" s="93"/>
      <c r="G4" s="93"/>
      <c r="H4" s="93"/>
      <c r="I4" s="93"/>
      <c r="J4" s="93"/>
      <c r="K4" s="93"/>
      <c r="L4" s="93"/>
      <c r="M4" s="93"/>
      <c r="N4" s="93"/>
      <c r="O4" s="93"/>
      <c r="P4" s="93"/>
      <c r="Q4" s="93"/>
      <c r="R4" s="94"/>
    </row>
    <row r="5" spans="1:18" ht="204">
      <c r="A5" s="3" t="s">
        <v>619</v>
      </c>
      <c r="B5" s="3" t="s">
        <v>158</v>
      </c>
      <c r="C5" s="74" t="s">
        <v>620</v>
      </c>
      <c r="D5" s="3" t="s">
        <v>621</v>
      </c>
      <c r="E5" s="3" t="s">
        <v>622</v>
      </c>
      <c r="F5" s="3" t="s">
        <v>297</v>
      </c>
      <c r="G5" s="3" t="s">
        <v>623</v>
      </c>
      <c r="H5" s="3" t="s">
        <v>34</v>
      </c>
      <c r="I5" s="3" t="s">
        <v>1</v>
      </c>
      <c r="J5" s="3" t="s">
        <v>34</v>
      </c>
      <c r="K5" s="68">
        <v>43756</v>
      </c>
      <c r="L5" s="3" t="s">
        <v>349</v>
      </c>
      <c r="M5" s="3" t="s">
        <v>616</v>
      </c>
      <c r="N5" s="3" t="s">
        <v>624</v>
      </c>
      <c r="O5" s="4"/>
      <c r="P5" s="4"/>
      <c r="Q5" s="4"/>
      <c r="R5" s="4"/>
    </row>
    <row r="6" spans="1:18">
      <c r="A6" s="92" t="s">
        <v>625</v>
      </c>
      <c r="B6" s="93"/>
      <c r="C6" s="93"/>
      <c r="D6" s="93"/>
      <c r="E6" s="93"/>
      <c r="F6" s="93"/>
      <c r="G6" s="93"/>
      <c r="H6" s="93"/>
      <c r="I6" s="93"/>
      <c r="J6" s="93"/>
      <c r="K6" s="93"/>
      <c r="L6" s="93"/>
      <c r="M6" s="93"/>
      <c r="N6" s="93"/>
      <c r="O6" s="93"/>
      <c r="P6" s="93"/>
      <c r="Q6" s="93"/>
      <c r="R6" s="94"/>
    </row>
    <row r="7" spans="1:18" ht="63.75">
      <c r="A7" s="3" t="s">
        <v>626</v>
      </c>
      <c r="B7" s="3" t="s">
        <v>627</v>
      </c>
      <c r="C7" s="3" t="s">
        <v>628</v>
      </c>
      <c r="D7" s="3">
        <v>3</v>
      </c>
      <c r="E7" s="3" t="s">
        <v>629</v>
      </c>
      <c r="F7" s="3" t="s">
        <v>297</v>
      </c>
      <c r="G7" s="3" t="s">
        <v>630</v>
      </c>
      <c r="H7" s="3" t="s">
        <v>631</v>
      </c>
      <c r="I7" s="3" t="s">
        <v>616</v>
      </c>
      <c r="J7" s="3" t="s">
        <v>34</v>
      </c>
      <c r="K7" s="68">
        <v>43799</v>
      </c>
      <c r="L7" s="3" t="s">
        <v>349</v>
      </c>
      <c r="M7" s="3" t="s">
        <v>297</v>
      </c>
      <c r="N7" s="3" t="s">
        <v>297</v>
      </c>
      <c r="O7" s="4"/>
      <c r="P7" s="4"/>
      <c r="Q7" s="4"/>
      <c r="R7" s="3"/>
    </row>
    <row r="8" spans="1:18">
      <c r="A8" s="92" t="s">
        <v>632</v>
      </c>
      <c r="B8" s="93"/>
      <c r="C8" s="93"/>
      <c r="D8" s="93"/>
      <c r="E8" s="93"/>
      <c r="F8" s="93"/>
      <c r="G8" s="93"/>
      <c r="H8" s="93"/>
      <c r="I8" s="93"/>
      <c r="J8" s="93"/>
      <c r="K8" s="93"/>
      <c r="L8" s="93"/>
      <c r="M8" s="93"/>
      <c r="N8" s="93"/>
      <c r="O8" s="93"/>
      <c r="P8" s="93"/>
      <c r="Q8" s="93"/>
      <c r="R8" s="94"/>
    </row>
    <row r="9" spans="1:18" ht="204">
      <c r="A9" s="3" t="s">
        <v>633</v>
      </c>
      <c r="B9" s="3" t="s">
        <v>174</v>
      </c>
      <c r="C9" s="3" t="s">
        <v>634</v>
      </c>
      <c r="D9" s="3" t="s">
        <v>635</v>
      </c>
      <c r="E9" s="3" t="s">
        <v>636</v>
      </c>
      <c r="F9" s="3" t="s">
        <v>297</v>
      </c>
      <c r="G9" s="3" t="s">
        <v>361</v>
      </c>
      <c r="H9" s="3" t="s">
        <v>34</v>
      </c>
      <c r="I9" s="3" t="s">
        <v>637</v>
      </c>
      <c r="J9" s="3" t="s">
        <v>34</v>
      </c>
      <c r="K9" s="68">
        <v>43726</v>
      </c>
      <c r="L9" s="3" t="s">
        <v>349</v>
      </c>
      <c r="M9" s="3" t="s">
        <v>616</v>
      </c>
      <c r="N9" s="3" t="s">
        <v>624</v>
      </c>
      <c r="O9" s="4"/>
      <c r="P9" s="4"/>
      <c r="Q9" s="4"/>
      <c r="R9" s="3"/>
    </row>
    <row r="10" spans="1:18">
      <c r="A10" s="92" t="s">
        <v>638</v>
      </c>
      <c r="B10" s="93"/>
      <c r="C10" s="93"/>
      <c r="D10" s="93"/>
      <c r="E10" s="93"/>
      <c r="F10" s="93"/>
      <c r="G10" s="93"/>
      <c r="H10" s="93"/>
      <c r="I10" s="93"/>
      <c r="J10" s="93"/>
      <c r="K10" s="93"/>
      <c r="L10" s="93"/>
      <c r="M10" s="93"/>
      <c r="N10" s="94"/>
      <c r="O10" s="4"/>
      <c r="P10" s="4"/>
      <c r="Q10" s="4"/>
      <c r="R10" s="4"/>
    </row>
    <row r="11" spans="1:18" ht="204">
      <c r="A11" s="75" t="s">
        <v>639</v>
      </c>
      <c r="B11" s="3" t="s">
        <v>174</v>
      </c>
      <c r="C11" s="4" t="s">
        <v>640</v>
      </c>
      <c r="D11" s="3" t="s">
        <v>635</v>
      </c>
      <c r="E11" s="75" t="s">
        <v>641</v>
      </c>
      <c r="F11" s="3" t="s">
        <v>297</v>
      </c>
      <c r="G11" s="3" t="s">
        <v>361</v>
      </c>
      <c r="H11" s="3" t="s">
        <v>34</v>
      </c>
      <c r="I11" s="3" t="s">
        <v>637</v>
      </c>
      <c r="J11" s="3" t="s">
        <v>34</v>
      </c>
      <c r="K11" s="68">
        <v>43726</v>
      </c>
      <c r="L11" s="3" t="s">
        <v>349</v>
      </c>
      <c r="M11" s="3" t="s">
        <v>616</v>
      </c>
      <c r="N11" s="3" t="s">
        <v>624</v>
      </c>
      <c r="O11" s="4"/>
      <c r="P11" s="4"/>
      <c r="Q11" s="4"/>
      <c r="R11" s="4"/>
    </row>
  </sheetData>
  <mergeCells count="5">
    <mergeCell ref="A2:R2"/>
    <mergeCell ref="A4:R4"/>
    <mergeCell ref="A6:R6"/>
    <mergeCell ref="A8:R8"/>
    <mergeCell ref="A10:N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M19" sqref="M19"/>
    </sheetView>
  </sheetViews>
  <sheetFormatPr defaultRowHeight="12.75"/>
  <cols>
    <col min="1" max="1" width="21" customWidth="1"/>
    <col min="2" max="2" width="20.140625" customWidth="1"/>
    <col min="3" max="3" width="14.85546875" customWidth="1"/>
    <col min="5" max="5" width="18.28515625" customWidth="1"/>
    <col min="6" max="6" width="21.140625" customWidth="1"/>
    <col min="7" max="7" width="22.140625" customWidth="1"/>
    <col min="8" max="8" width="15.7109375" customWidth="1"/>
    <col min="9" max="9" width="14" customWidth="1"/>
    <col min="10" max="10" width="15.140625" customWidth="1"/>
    <col min="11" max="11" width="12.42578125" customWidth="1"/>
    <col min="12" max="12" width="15.85546875" customWidth="1"/>
    <col min="13" max="13" width="16.28515625" customWidth="1"/>
    <col min="14" max="14" width="17.85546875" customWidth="1"/>
    <col min="15" max="15" width="15.28515625" customWidth="1"/>
  </cols>
  <sheetData>
    <row r="1" spans="1:15" ht="63.75">
      <c r="A1" s="1" t="s">
        <v>184</v>
      </c>
      <c r="B1" s="1" t="s">
        <v>157</v>
      </c>
      <c r="C1" s="1" t="s">
        <v>185</v>
      </c>
      <c r="D1" s="1" t="s">
        <v>186</v>
      </c>
      <c r="E1" s="1" t="s">
        <v>187</v>
      </c>
      <c r="F1" s="1" t="s">
        <v>196</v>
      </c>
      <c r="G1" s="1" t="s">
        <v>188</v>
      </c>
      <c r="H1" s="1" t="s">
        <v>189</v>
      </c>
      <c r="I1" s="1" t="s">
        <v>190</v>
      </c>
      <c r="J1" s="1" t="s">
        <v>191</v>
      </c>
      <c r="K1" s="1" t="s">
        <v>645</v>
      </c>
      <c r="L1" s="1" t="s">
        <v>193</v>
      </c>
      <c r="M1" s="1" t="s">
        <v>194</v>
      </c>
      <c r="N1" s="2" t="s">
        <v>198</v>
      </c>
      <c r="O1" s="1" t="s">
        <v>195</v>
      </c>
    </row>
    <row r="2" spans="1:15" ht="89.25">
      <c r="A2" s="2" t="s">
        <v>646</v>
      </c>
      <c r="B2" s="76" t="s">
        <v>647</v>
      </c>
      <c r="C2" s="77" t="s">
        <v>648</v>
      </c>
      <c r="D2" s="3">
        <v>2</v>
      </c>
      <c r="E2" s="6" t="s">
        <v>649</v>
      </c>
      <c r="F2" s="76" t="s">
        <v>650</v>
      </c>
      <c r="G2" s="3" t="s">
        <v>354</v>
      </c>
      <c r="H2" s="3" t="s">
        <v>651</v>
      </c>
      <c r="I2" s="3" t="s">
        <v>350</v>
      </c>
      <c r="J2" s="3" t="s">
        <v>651</v>
      </c>
      <c r="K2" s="83">
        <v>43726</v>
      </c>
      <c r="L2" s="78" t="s">
        <v>652</v>
      </c>
      <c r="M2" s="78" t="s">
        <v>200</v>
      </c>
      <c r="N2" s="2"/>
      <c r="O2" s="1"/>
    </row>
    <row r="3" spans="1:15" ht="38.25">
      <c r="A3" s="2" t="s">
        <v>653</v>
      </c>
      <c r="B3" s="3" t="s">
        <v>172</v>
      </c>
      <c r="C3" s="77" t="s">
        <v>654</v>
      </c>
      <c r="D3" s="3">
        <v>2</v>
      </c>
      <c r="E3" s="6" t="s">
        <v>649</v>
      </c>
      <c r="F3" s="3" t="s">
        <v>650</v>
      </c>
      <c r="G3" s="76" t="s">
        <v>353</v>
      </c>
      <c r="H3" s="3" t="s">
        <v>34</v>
      </c>
      <c r="I3" s="3" t="s">
        <v>350</v>
      </c>
      <c r="J3" s="3" t="s">
        <v>34</v>
      </c>
      <c r="K3" s="83">
        <v>43756</v>
      </c>
      <c r="L3" s="78" t="s">
        <v>200</v>
      </c>
      <c r="M3" s="78" t="s">
        <v>200</v>
      </c>
      <c r="N3" s="2"/>
      <c r="O3" s="1"/>
    </row>
    <row r="4" spans="1:15" ht="89.25">
      <c r="A4" s="2" t="s">
        <v>655</v>
      </c>
      <c r="B4" s="3" t="s">
        <v>159</v>
      </c>
      <c r="C4" s="77" t="s">
        <v>7</v>
      </c>
      <c r="D4" s="6">
        <v>2</v>
      </c>
      <c r="E4" s="6" t="s">
        <v>649</v>
      </c>
      <c r="F4" s="3" t="s">
        <v>650</v>
      </c>
      <c r="G4" s="3" t="s">
        <v>363</v>
      </c>
      <c r="H4" s="3" t="s">
        <v>34</v>
      </c>
      <c r="I4" s="3" t="s">
        <v>269</v>
      </c>
      <c r="J4" s="10" t="s">
        <v>650</v>
      </c>
      <c r="K4" s="83">
        <v>43719</v>
      </c>
      <c r="L4" s="3" t="s">
        <v>200</v>
      </c>
      <c r="M4" s="3" t="s">
        <v>200</v>
      </c>
      <c r="N4" s="3" t="s">
        <v>9</v>
      </c>
      <c r="O4" s="5"/>
    </row>
    <row r="5" spans="1:15" ht="28.5">
      <c r="A5" s="79" t="s">
        <v>656</v>
      </c>
      <c r="B5" s="3" t="s">
        <v>174</v>
      </c>
      <c r="C5" s="77" t="s">
        <v>657</v>
      </c>
      <c r="D5" s="3">
        <v>4</v>
      </c>
      <c r="E5" s="6" t="s">
        <v>649</v>
      </c>
      <c r="F5" s="3" t="s">
        <v>650</v>
      </c>
      <c r="G5" s="3" t="s">
        <v>361</v>
      </c>
      <c r="H5" s="3" t="s">
        <v>34</v>
      </c>
      <c r="I5" s="3" t="s">
        <v>269</v>
      </c>
      <c r="J5" s="3" t="s">
        <v>650</v>
      </c>
      <c r="K5" s="83">
        <v>43726</v>
      </c>
      <c r="L5" s="10" t="s">
        <v>272</v>
      </c>
      <c r="M5" s="3" t="s">
        <v>200</v>
      </c>
      <c r="N5" s="4"/>
      <c r="O5" s="4"/>
    </row>
    <row r="6" spans="1:15" ht="28.5">
      <c r="A6" s="79" t="s">
        <v>658</v>
      </c>
      <c r="B6" s="3" t="s">
        <v>174</v>
      </c>
      <c r="C6" s="76" t="s">
        <v>659</v>
      </c>
      <c r="D6" s="3">
        <v>4</v>
      </c>
      <c r="E6" s="6" t="s">
        <v>649</v>
      </c>
      <c r="F6" s="3" t="s">
        <v>660</v>
      </c>
      <c r="G6" s="3" t="s">
        <v>361</v>
      </c>
      <c r="H6" s="3" t="s">
        <v>34</v>
      </c>
      <c r="I6" s="3" t="s">
        <v>269</v>
      </c>
      <c r="J6" s="3" t="s">
        <v>650</v>
      </c>
      <c r="K6" s="83">
        <v>43756</v>
      </c>
      <c r="L6" s="10" t="s">
        <v>272</v>
      </c>
      <c r="M6" s="3" t="s">
        <v>200</v>
      </c>
      <c r="N6" s="4"/>
      <c r="O6" s="4"/>
    </row>
    <row r="7" spans="1:15" ht="28.5">
      <c r="A7" s="79" t="s">
        <v>661</v>
      </c>
      <c r="B7" s="3" t="s">
        <v>174</v>
      </c>
      <c r="C7" s="76" t="s">
        <v>662</v>
      </c>
      <c r="D7" s="3">
        <v>4</v>
      </c>
      <c r="E7" s="6" t="s">
        <v>649</v>
      </c>
      <c r="F7" s="3"/>
      <c r="G7" s="3" t="s">
        <v>361</v>
      </c>
      <c r="H7" s="3" t="s">
        <v>34</v>
      </c>
      <c r="I7" s="3" t="s">
        <v>269</v>
      </c>
      <c r="J7" s="3" t="s">
        <v>650</v>
      </c>
      <c r="K7" s="83">
        <v>43726</v>
      </c>
      <c r="L7" s="10" t="s">
        <v>272</v>
      </c>
      <c r="M7" s="3" t="s">
        <v>200</v>
      </c>
      <c r="N7" s="4"/>
      <c r="O7" s="4"/>
    </row>
    <row r="8" spans="1:15" ht="30">
      <c r="A8" s="79" t="s">
        <v>663</v>
      </c>
      <c r="B8" s="76" t="s">
        <v>158</v>
      </c>
      <c r="C8" s="76" t="s">
        <v>664</v>
      </c>
      <c r="D8" s="6">
        <v>2</v>
      </c>
      <c r="E8" s="6" t="s">
        <v>649</v>
      </c>
      <c r="F8" s="3" t="s">
        <v>650</v>
      </c>
      <c r="G8" s="3" t="s">
        <v>353</v>
      </c>
      <c r="H8" s="3" t="s">
        <v>34</v>
      </c>
      <c r="I8" s="3" t="s">
        <v>269</v>
      </c>
      <c r="J8" s="3" t="s">
        <v>650</v>
      </c>
      <c r="K8" s="83">
        <v>43726</v>
      </c>
      <c r="L8" s="3" t="s">
        <v>665</v>
      </c>
      <c r="M8" s="3" t="s">
        <v>200</v>
      </c>
      <c r="N8" s="9"/>
      <c r="O8" s="14"/>
    </row>
    <row r="9" spans="1:15" ht="51">
      <c r="A9" s="79" t="s">
        <v>666</v>
      </c>
      <c r="B9" s="6" t="s">
        <v>158</v>
      </c>
      <c r="C9" s="76" t="s">
        <v>667</v>
      </c>
      <c r="D9" s="6">
        <v>2</v>
      </c>
      <c r="E9" s="6" t="s">
        <v>649</v>
      </c>
      <c r="F9" s="3" t="s">
        <v>650</v>
      </c>
      <c r="G9" s="6" t="s">
        <v>353</v>
      </c>
      <c r="H9" s="6" t="s">
        <v>34</v>
      </c>
      <c r="I9" s="6" t="s">
        <v>269</v>
      </c>
      <c r="J9" s="6" t="s">
        <v>650</v>
      </c>
      <c r="K9" s="83">
        <v>43719</v>
      </c>
      <c r="L9" s="14" t="s">
        <v>272</v>
      </c>
      <c r="M9" s="6" t="s">
        <v>200</v>
      </c>
      <c r="N9" s="9"/>
      <c r="O9" s="14" t="s">
        <v>668</v>
      </c>
    </row>
    <row r="10" spans="1:15" ht="60">
      <c r="A10" s="79" t="s">
        <v>669</v>
      </c>
      <c r="B10" s="3" t="s">
        <v>175</v>
      </c>
      <c r="C10" s="76" t="s">
        <v>670</v>
      </c>
      <c r="D10" s="80" t="s">
        <v>671</v>
      </c>
      <c r="E10" s="6" t="s">
        <v>649</v>
      </c>
      <c r="F10" s="3" t="s">
        <v>650</v>
      </c>
      <c r="G10" s="3" t="s">
        <v>351</v>
      </c>
      <c r="H10" s="3" t="s">
        <v>34</v>
      </c>
      <c r="I10" s="3" t="s">
        <v>269</v>
      </c>
      <c r="J10" s="3" t="s">
        <v>650</v>
      </c>
      <c r="K10" s="83">
        <v>43726</v>
      </c>
      <c r="L10" s="10" t="s">
        <v>272</v>
      </c>
      <c r="M10" s="3" t="s">
        <v>200</v>
      </c>
      <c r="N10" s="4"/>
      <c r="O10" s="4"/>
    </row>
    <row r="11" spans="1:15" ht="89.25">
      <c r="A11" s="79" t="s">
        <v>672</v>
      </c>
      <c r="B11" s="76" t="s">
        <v>164</v>
      </c>
      <c r="C11" s="76" t="s">
        <v>673</v>
      </c>
      <c r="D11" s="3">
        <v>3</v>
      </c>
      <c r="E11" s="6" t="s">
        <v>674</v>
      </c>
      <c r="F11" s="3" t="s">
        <v>650</v>
      </c>
      <c r="G11" s="3" t="s">
        <v>362</v>
      </c>
      <c r="H11" s="81" t="s">
        <v>675</v>
      </c>
      <c r="I11" s="3" t="s">
        <v>637</v>
      </c>
      <c r="J11" s="3" t="s">
        <v>676</v>
      </c>
      <c r="K11" s="83">
        <v>43756</v>
      </c>
      <c r="L11" s="10" t="s">
        <v>272</v>
      </c>
      <c r="M11" s="82" t="s">
        <v>692</v>
      </c>
      <c r="N11" s="4"/>
      <c r="O11" s="4"/>
    </row>
    <row r="12" spans="1:15" ht="75">
      <c r="A12" s="79" t="s">
        <v>677</v>
      </c>
      <c r="B12" s="76" t="s">
        <v>164</v>
      </c>
      <c r="C12" s="76" t="s">
        <v>678</v>
      </c>
      <c r="D12" s="3">
        <v>4</v>
      </c>
      <c r="E12" s="6" t="s">
        <v>674</v>
      </c>
      <c r="F12" s="3" t="s">
        <v>650</v>
      </c>
      <c r="G12" s="3" t="s">
        <v>362</v>
      </c>
      <c r="H12" s="76" t="s">
        <v>679</v>
      </c>
      <c r="I12" s="3" t="s">
        <v>637</v>
      </c>
      <c r="J12" s="3" t="s">
        <v>34</v>
      </c>
      <c r="K12" s="83">
        <v>43726</v>
      </c>
      <c r="L12" s="3" t="s">
        <v>665</v>
      </c>
      <c r="M12" s="82" t="s">
        <v>692</v>
      </c>
      <c r="N12" s="4"/>
      <c r="O12" s="4"/>
    </row>
    <row r="13" spans="1:15" ht="75">
      <c r="A13" s="79" t="s">
        <v>680</v>
      </c>
      <c r="B13" s="76" t="s">
        <v>164</v>
      </c>
      <c r="C13" s="76" t="s">
        <v>681</v>
      </c>
      <c r="D13" s="3">
        <v>4</v>
      </c>
      <c r="E13" s="3" t="s">
        <v>682</v>
      </c>
      <c r="F13" s="3" t="s">
        <v>650</v>
      </c>
      <c r="G13" s="76" t="s">
        <v>362</v>
      </c>
      <c r="H13" s="76" t="s">
        <v>4</v>
      </c>
      <c r="I13" s="6" t="s">
        <v>637</v>
      </c>
      <c r="J13" s="3" t="s">
        <v>34</v>
      </c>
      <c r="K13" s="83">
        <v>43726</v>
      </c>
      <c r="L13" s="10" t="s">
        <v>272</v>
      </c>
      <c r="M13" s="82" t="s">
        <v>692</v>
      </c>
      <c r="N13" s="4"/>
      <c r="O13" s="4"/>
    </row>
    <row r="14" spans="1:15" ht="71.25">
      <c r="A14" s="79" t="s">
        <v>683</v>
      </c>
      <c r="B14" s="3" t="s">
        <v>181</v>
      </c>
      <c r="C14" s="76" t="s">
        <v>684</v>
      </c>
      <c r="D14" s="3">
        <v>4</v>
      </c>
      <c r="E14" s="3" t="s">
        <v>682</v>
      </c>
      <c r="F14" s="3" t="s">
        <v>650</v>
      </c>
      <c r="G14" s="3" t="s">
        <v>305</v>
      </c>
      <c r="H14" s="3" t="s">
        <v>685</v>
      </c>
      <c r="I14" s="3" t="s">
        <v>269</v>
      </c>
      <c r="J14" s="3" t="s">
        <v>650</v>
      </c>
      <c r="K14" s="83">
        <v>43726</v>
      </c>
      <c r="L14" s="3" t="s">
        <v>272</v>
      </c>
      <c r="M14" s="3" t="s">
        <v>200</v>
      </c>
      <c r="N14" s="3"/>
      <c r="O14" s="4"/>
    </row>
    <row r="15" spans="1:15" ht="75">
      <c r="A15" s="79" t="s">
        <v>686</v>
      </c>
      <c r="B15" s="3" t="s">
        <v>164</v>
      </c>
      <c r="C15" s="76" t="s">
        <v>687</v>
      </c>
      <c r="D15" s="76">
        <v>2</v>
      </c>
      <c r="E15" s="6" t="s">
        <v>674</v>
      </c>
      <c r="F15" s="3" t="s">
        <v>650</v>
      </c>
      <c r="G15" s="3" t="s">
        <v>362</v>
      </c>
      <c r="H15" s="3" t="s">
        <v>688</v>
      </c>
      <c r="I15" s="3" t="s">
        <v>350</v>
      </c>
      <c r="J15" s="3" t="s">
        <v>34</v>
      </c>
      <c r="K15" s="83">
        <v>43756</v>
      </c>
      <c r="L15" s="82"/>
      <c r="M15" s="82" t="s">
        <v>692</v>
      </c>
      <c r="N15" s="4"/>
    </row>
    <row r="16" spans="1:15" ht="57.75" thickBot="1">
      <c r="A16" s="79" t="s">
        <v>689</v>
      </c>
      <c r="B16" s="3" t="s">
        <v>181</v>
      </c>
      <c r="C16" s="76" t="s">
        <v>690</v>
      </c>
      <c r="D16" s="3">
        <v>2</v>
      </c>
      <c r="E16" s="6" t="s">
        <v>691</v>
      </c>
      <c r="F16" s="3" t="s">
        <v>660</v>
      </c>
      <c r="G16" s="3" t="s">
        <v>305</v>
      </c>
      <c r="H16" s="3" t="s">
        <v>34</v>
      </c>
      <c r="I16" s="3" t="s">
        <v>269</v>
      </c>
      <c r="J16" s="3" t="s">
        <v>650</v>
      </c>
      <c r="K16" s="83">
        <v>43726</v>
      </c>
      <c r="L16" s="3"/>
      <c r="M16" s="4"/>
      <c r="N16" s="4"/>
    </row>
    <row r="17" spans="1:16" ht="51.75" thickBot="1">
      <c r="A17" s="84" t="s">
        <v>693</v>
      </c>
      <c r="B17" s="85" t="s">
        <v>160</v>
      </c>
      <c r="C17" s="86" t="s">
        <v>694</v>
      </c>
      <c r="D17" s="87">
        <v>2</v>
      </c>
      <c r="E17" s="87" t="s">
        <v>649</v>
      </c>
      <c r="F17" s="86" t="s">
        <v>695</v>
      </c>
      <c r="G17" s="87" t="s">
        <v>354</v>
      </c>
      <c r="H17" s="86" t="s">
        <v>696</v>
      </c>
      <c r="I17" s="88" t="s">
        <v>350</v>
      </c>
      <c r="J17" s="86" t="s">
        <v>696</v>
      </c>
      <c r="K17" s="89">
        <v>43719</v>
      </c>
      <c r="L17" s="86" t="s">
        <v>697</v>
      </c>
      <c r="M17" s="87" t="s">
        <v>200</v>
      </c>
      <c r="N17" s="90"/>
      <c r="O17" s="91"/>
      <c r="P17" s="90"/>
    </row>
  </sheetData>
  <hyperlinks>
    <hyperlink ref="C4" r:id="rId1"/>
    <hyperlink ref="C17" r:id="rId2"/>
    <hyperlink ref="F17" r:id="rId3" display="http://catalog.usu.edu/"/>
    <hyperlink ref="H17" r:id="rId4"/>
    <hyperlink ref="L17" r:id="rId5" display="http://www.usu.edu/housing/"/>
    <hyperlink ref="J17" r:id="rId6"/>
  </hyperlinks>
  <pageMargins left="0.7" right="0.7" top="0.75" bottom="0.75" header="0.3" footer="0.3"/>
  <pageSetup paperSize="9" orientation="portrait" verticalDpi="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Все направления обучения</vt:lpstr>
      <vt:lpstr>Журналистика</vt:lpstr>
      <vt:lpstr>Свободные искусства и науки</vt:lpstr>
      <vt:lpstr>Социология и МО</vt:lpstr>
      <vt:lpstr>Экономика</vt:lpstr>
      <vt:lpstr>Филос Биол ИНоЗ Комп.науки и СП</vt:lpstr>
      <vt:lpstr>Филология Востоковедение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Киреев Максим Александрович</dc:creator>
  <cp:lastModifiedBy>Киреев Максим Александрович</cp:lastModifiedBy>
  <cp:lastPrinted>2017-08-17T13:57:16Z</cp:lastPrinted>
  <dcterms:created xsi:type="dcterms:W3CDTF">2017-07-06T12:29:05Z</dcterms:created>
  <dcterms:modified xsi:type="dcterms:W3CDTF">2019-11-19T14:25:48Z</dcterms:modified>
</cp:coreProperties>
</file>