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75" yWindow="2580" windowWidth="20730" windowHeight="7395" tabRatio="702"/>
  </bookViews>
  <sheets>
    <sheet name="Все направления обучения" sheetId="1" r:id="rId1"/>
    <sheet name="Международные отношения" sheetId="3" r:id="rId2"/>
    <sheet name="Свободные искусства и науки" sheetId="4" r:id="rId3"/>
    <sheet name="журналистика" sheetId="5" r:id="rId4"/>
    <sheet name="Филология и Востоковедение" sheetId="6" r:id="rId5"/>
    <sheet name="Искусства" sheetId="7" r:id="rId6"/>
    <sheet name="Экономика" sheetId="8" r:id="rId7"/>
  </sheets>
  <definedNames>
    <definedName name="_xlnm._FilterDatabase" localSheetId="0" hidden="1">'Все направления обучения'!$A$1:$O$150</definedName>
    <definedName name="_xlnm._FilterDatabase" localSheetId="1" hidden="1">'Международные отношения'!$A$1:$O$14</definedName>
    <definedName name="_xlnm._FilterDatabase" localSheetId="4" hidden="1">'Филология и Востоковедение'!$A$1:$R$110</definedName>
    <definedName name="_xlnm.Print_Area" localSheetId="2">'Свободные искусства и науки'!$A$1:$L$120</definedName>
  </definedNames>
  <calcPr calcId="144525"/>
</workbook>
</file>

<file path=xl/calcChain.xml><?xml version="1.0" encoding="utf-8"?>
<calcChain xmlns="http://schemas.openxmlformats.org/spreadsheetml/2006/main">
  <c r="A52" i="1" l="1"/>
  <c r="A13" i="3" l="1"/>
  <c r="A12" i="3"/>
  <c r="A11" i="3"/>
  <c r="A9" i="3"/>
  <c r="A8" i="3"/>
  <c r="A7" i="3"/>
  <c r="A6" i="3"/>
  <c r="A5" i="3"/>
  <c r="A4" i="3"/>
  <c r="A3" i="3"/>
  <c r="A2" i="3"/>
</calcChain>
</file>

<file path=xl/comments1.xml><?xml version="1.0" encoding="utf-8"?>
<comments xmlns="http://schemas.openxmlformats.org/spreadsheetml/2006/main">
  <authors>
    <author/>
  </authors>
  <commentList>
    <comment ref="P59" authorId="0">
      <text>
        <r>
          <rPr>
            <sz val="10"/>
            <color rgb="FF000000"/>
            <rFont val="Arial"/>
            <family val="2"/>
            <charset val="204"/>
          </rPr>
          <t>Значение изменено респондентом.</t>
        </r>
      </text>
    </comment>
    <comment ref="Q59" authorId="0">
      <text>
        <r>
          <rPr>
            <sz val="10"/>
            <color rgb="FF000000"/>
            <rFont val="Arial"/>
            <family val="2"/>
            <charset val="204"/>
          </rPr>
          <t>Значение изменено респондентом.</t>
        </r>
      </text>
    </comment>
  </commentList>
</comments>
</file>

<file path=xl/sharedStrings.xml><?xml version="1.0" encoding="utf-8"?>
<sst xmlns="http://schemas.openxmlformats.org/spreadsheetml/2006/main" count="2353" uniqueCount="826">
  <si>
    <t>Université de Picardie Jules Verne</t>
  </si>
  <si>
    <t>www.u-picardie.fr</t>
  </si>
  <si>
    <t>B1</t>
  </si>
  <si>
    <t>Some courses are available but not enought to get enough credits</t>
  </si>
  <si>
    <t>Universidade de São Paulo</t>
  </si>
  <si>
    <t>www.usp.br/internationaloffice</t>
  </si>
  <si>
    <t>The School of Architecture and Urbanism (Faculdade de Arquitetura e Urbanismo – FAU) and the School of Economics, Business and Accountancy (Faculdade de Economia, Administração e Contabilidade – FEA) receive each semester a large number of applications.  Therefore, applications to such schools will be analyzed in accordance to existing academic agreements between USP and its partners, as well as between direct academic agreements between the schools. We highly recommend students interested in attending classes of such areas to verify the possibility of exchange programs in other campuses of USP.</t>
  </si>
  <si>
    <t>More information available at http://www.usp.br/internationaloffice/en/index.php/admissions/undergraduate/exchange-student</t>
  </si>
  <si>
    <t>Stony Brook University</t>
  </si>
  <si>
    <t>http://www.stonybrook.edu/commcms/studyabroad/</t>
  </si>
  <si>
    <t>Business/Accounting Classes can be selected from a list provided by the BUS Department. Health Science courses are restricted and Dance/Theater Arts courses will be limited.</t>
  </si>
  <si>
    <t>TOEFL IBT 80, IELTS 6.5</t>
  </si>
  <si>
    <t>National Chengchi University (NCCU)</t>
  </si>
  <si>
    <t>http://oic.nccu.edu.tw/bin/home.php?Lang=en</t>
  </si>
  <si>
    <t>Note: 1. IMBA courses (code 933) are not available to exchange students. 2. Extended Minor Course with credit fee will not be available to exchange students 3. The English-taught courses are limited for doctoral students. Please see the course list before considering the exchange program.</t>
  </si>
  <si>
    <t>TOEFL iBT 79-80 / IELTS 6.0 / TOEIC 700 / CEFR B2</t>
  </si>
  <si>
    <t>Thammasat University</t>
  </si>
  <si>
    <t>http://inter.tu.ac.th/</t>
  </si>
  <si>
    <t>Sophia University</t>
  </si>
  <si>
    <t>http://www.sophia.ac.jp/eng/e_top</t>
  </si>
  <si>
    <t xml:space="preserve">FLA (Faculty of Liberal Arts) core courses(Basic Skills, English Composition, Public Speaking, Thinking Process), Language courses(except Japanese), labatory course in the Faculty of Science and Technology,  and Studies in Christian Humanism courses are NOT open to exchange students. </t>
  </si>
  <si>
    <t>JLPT N1 level</t>
  </si>
  <si>
    <t>Otto von Guericke University Magdeburg</t>
  </si>
  <si>
    <t>www.ovgu.de</t>
  </si>
  <si>
    <t>B2</t>
  </si>
  <si>
    <t>C1</t>
  </si>
  <si>
    <t>University of Oslo</t>
  </si>
  <si>
    <t>http://www.uio.no/english/studies/admission/exchange/</t>
  </si>
  <si>
    <t>Tomas Bata University in Zlín</t>
  </si>
  <si>
    <t>http://www.utb.cz/index.php?lang=2</t>
  </si>
  <si>
    <t>http://www.utb.cz/international/exchange-incoming-students</t>
  </si>
  <si>
    <t>University of Erfurt</t>
  </si>
  <si>
    <t>Public Policy</t>
  </si>
  <si>
    <t>very few number of English taught courses, level B2</t>
  </si>
  <si>
    <t>University of Bern</t>
  </si>
  <si>
    <t>www.unibe.ch</t>
  </si>
  <si>
    <t>www.incoming.unibe.ch</t>
  </si>
  <si>
    <t>www.uantwerpen.be/internationalexchange</t>
  </si>
  <si>
    <t>University of Tartu</t>
  </si>
  <si>
    <t>http://www.ut.ee/en</t>
  </si>
  <si>
    <t>Faculty of Medicine is quite closed, but they are still offering courses.</t>
  </si>
  <si>
    <t>Leipzig University</t>
  </si>
  <si>
    <t>http://www.uni-leipzig.de/</t>
  </si>
  <si>
    <t>http://gesi.sozphil.uni-leipzig.de/masters/globalstudies/ (matter of discussion)</t>
  </si>
  <si>
    <t>Universiti Brunei Darussalam (UBD)</t>
  </si>
  <si>
    <t>www.ubd.edu.bn</t>
  </si>
  <si>
    <t>Postgraduate courses and Malay Medium courses</t>
  </si>
  <si>
    <t>IELTS 6.0 or TOEFL 550</t>
  </si>
  <si>
    <t>Hokkaido University</t>
  </si>
  <si>
    <t>https://www.global.hokudai.ac.jp/</t>
  </si>
  <si>
    <t>SAS for graduate/undergraduate: Equivalent to JLPT level N2 or higher (preferably native level) *depending on a graduate school. SRS for graduate: English or Japanese fluency in order to communicate with academic supervisor HUSTEP: Non-native English speakers must have a score of at least TOEFL iBT 79 or IELTS 6.5. JLCSP: Applicants should have N3 (or higher) on the Japanese Language Proficiency Test (JLPT) or the equivalent at the time of application.</t>
  </si>
  <si>
    <t>www.postech.ac.kr</t>
  </si>
  <si>
    <t>TOEFL iBT 79 or IELTS 6.0 or above</t>
  </si>
  <si>
    <t>Jagiellonian University</t>
  </si>
  <si>
    <t>www.uj.edu.pl</t>
  </si>
  <si>
    <t>University of Zurich</t>
  </si>
  <si>
    <t>www.uzh.ch/en</t>
  </si>
  <si>
    <t>- Human and Veterinary Medicine - Faculty of Arts and Social Sciences: no cross-level booking. - English Department (English Language and Literature): Students who are not enrolled in English Language and Literature at their home university may take up to two courses (must be lectures) offered by the English Department only: http://www.es.uzh.ch/en/studies/studyabroad/incoming.html - In some study fields, it is required to see the academic advisor in person shortly before or after lecture period starts. This applies to students who want to take courses in English Linguistics and Literature, Law, Psychology, and Political Science. - If students want to attend courses at ETH Zurich (one only!), they have to obtain the approval of your Exchange Student Advisor at the International Relations Office of the University of Zurich. Additionally, they have to be aware of the fact that the exams at ETH Zurich often take place in August (spring semester) and February (fall semester) which might cause problems for students who cannot stay in Zurich that long.</t>
  </si>
  <si>
    <t>B2 (C1 in German Language and Literature)</t>
  </si>
  <si>
    <t>Our Housing Office provides a limited amount of rooms to exchange students. We will send all accepted exchange students a link through which they can apply for a room. We cannot guarantee that everyone will receive a room who applies but students from overseas get priority.</t>
  </si>
  <si>
    <t>University of Tampere</t>
  </si>
  <si>
    <t>http://www.uta.fi/en</t>
  </si>
  <si>
    <t>Faculty of Medicine has a very limited intake of exchange students</t>
  </si>
  <si>
    <t>In English: B2 on CEFR; C1 on CEFR for English majors</t>
  </si>
  <si>
    <t>B2 on CEFR, C1 on CEFR for English majors</t>
  </si>
  <si>
    <t>Accommodation administered by TOAS http://toas.fi/en/</t>
  </si>
  <si>
    <t>Hankuk University of Foreign Studies</t>
  </si>
  <si>
    <t xml:space="preserve">international.hufs.ac.kr </t>
  </si>
  <si>
    <t>international.hufs.ac.kr/</t>
  </si>
  <si>
    <t>Keimyung University</t>
  </si>
  <si>
    <t>https://www.kmu.ac.kr/english/</t>
  </si>
  <si>
    <t>Note: 1. Accommodation: General Hall is provided except meal plan, 2. Scholarship Possibilities: As Ministry of Education have asked universities to recommend some excellent exchange students to provide some scholarship during the stay, we may recommend your students if he or she is qualified</t>
  </si>
  <si>
    <t>Keio University</t>
  </si>
  <si>
    <t>http://www.ic.keio.ac.jp/en/study/exchange/</t>
  </si>
  <si>
    <t>http://www.ic.keio.ac.jp/en/study/exchange/courses/courses_available_for_exchange_students.html</t>
  </si>
  <si>
    <t>University of Vaasa</t>
  </si>
  <si>
    <t>www.uva.fi</t>
  </si>
  <si>
    <t>National Taiwan University of Science and Technology</t>
  </si>
  <si>
    <t>http://www.oia.ntust.edu.tw/files/11-1017-3856.php?Lang=en</t>
  </si>
  <si>
    <t>www.uef.fi</t>
  </si>
  <si>
    <t>Clinical Medicine, Department of Foreign Lnaguages and Translation Studies</t>
  </si>
  <si>
    <t>Vytautas Magnus University</t>
  </si>
  <si>
    <t>http://www.vdu.lt/en/</t>
  </si>
  <si>
    <t>http://www.vdu.lt/en/studies/international-student-handbook/</t>
  </si>
  <si>
    <t>Kobe University</t>
  </si>
  <si>
    <t>http://www.kobe-u.ac.jp/en/</t>
  </si>
  <si>
    <t xml:space="preserve">It depends on courses. Please refer to course syllabus for further information. https://kym-syllabus.ofc.kobe-u.ac.jp/campussy/campussquare.do?_flowExecutionKey=_c0BB8FF24-A773-C0C1-FCD0-9A07962465D8_k4C964F3F-39D0-0CE5-6E47-E70DBC74BCF2 </t>
  </si>
  <si>
    <t xml:space="preserve">JLPT2 or higher is ideal to take courses conducted in Japanese. </t>
  </si>
  <si>
    <t>Yonsei University</t>
  </si>
  <si>
    <t>https://oia.yonsei.ac.kr/</t>
  </si>
  <si>
    <t>international.uni.wroc.pl</t>
  </si>
  <si>
    <t>Law</t>
  </si>
  <si>
    <t>PARIS SORBONNE UNIVERSITY</t>
  </si>
  <si>
    <t>http://www.paris-sorbonne.fr/</t>
  </si>
  <si>
    <t>https://www.europa-uni.de/de/index.html</t>
  </si>
  <si>
    <t>postgradual master programs (with tuition fees)</t>
  </si>
  <si>
    <t>City University of Hong Kong</t>
  </si>
  <si>
    <t>www.cityu.edu.hk</t>
  </si>
  <si>
    <t>IELTS 6.5 or TOEFL 79 (internet based test). Students who plan to take law courses should have IELTS 7 and TOEFL 100 (internet based test)</t>
  </si>
  <si>
    <t>On-campus accommodation is provided on a first-come, first-served basis.</t>
  </si>
  <si>
    <t>Radboud University</t>
  </si>
  <si>
    <t>www.ru.nl/english</t>
  </si>
  <si>
    <t>http://www.uni-potsdam.de/international/incoming/students/exchange.html</t>
  </si>
  <si>
    <t>Seoul National University</t>
  </si>
  <si>
    <t>http://oia.snu.ac.kr</t>
  </si>
  <si>
    <t>https://www.uni-ulm.de/io/</t>
  </si>
  <si>
    <t>https://www.uni-ulm.de/en/study/study-at-ulm-university/study-programmes/</t>
  </si>
  <si>
    <t>Aberystwyth University</t>
  </si>
  <si>
    <t>University of Amsterdam</t>
  </si>
  <si>
    <t>http://www.uva.nl/en/education/other-programmes/exchange/global-exchange/global-exchange-programme.html</t>
  </si>
  <si>
    <t>Outbound mobility email address: Global@uva.nl, Inbound mobility  email address: exchange-sts@uva.nl</t>
  </si>
  <si>
    <t>https://www.uni-hamburg.de/en.html</t>
  </si>
  <si>
    <t>Please refer to the regulations of the "DAAD Ostpartnerschaftsprogramm"; students will be nominated for the scholarship program when complete application documents are sent to the International Office of Universität Hamburg.</t>
  </si>
  <si>
    <t>Lund University</t>
  </si>
  <si>
    <t>www.lu.se</t>
  </si>
  <si>
    <t>Страна</t>
  </si>
  <si>
    <t>Франция</t>
  </si>
  <si>
    <t>Бразилия</t>
  </si>
  <si>
    <t>США</t>
  </si>
  <si>
    <t>КНР (Тайвань)</t>
  </si>
  <si>
    <t>Тайланд</t>
  </si>
  <si>
    <t>Япония</t>
  </si>
  <si>
    <t>Германия</t>
  </si>
  <si>
    <t>Финляндия</t>
  </si>
  <si>
    <t>Литва</t>
  </si>
  <si>
    <t>Норвегия</t>
  </si>
  <si>
    <t>Испания</t>
  </si>
  <si>
    <t>Польша</t>
  </si>
  <si>
    <t>Швейцария</t>
  </si>
  <si>
    <t>Бельгия</t>
  </si>
  <si>
    <t>Эстония</t>
  </si>
  <si>
    <t>Италия</t>
  </si>
  <si>
    <t>Чехия</t>
  </si>
  <si>
    <t>Бруней</t>
  </si>
  <si>
    <t>Корея</t>
  </si>
  <si>
    <t>Швеция</t>
  </si>
  <si>
    <t>КНР</t>
  </si>
  <si>
    <t>Уэльс</t>
  </si>
  <si>
    <t>Вуз - партнер</t>
  </si>
  <si>
    <t>Официальный сайт</t>
  </si>
  <si>
    <t>Квота</t>
  </si>
  <si>
    <t>Доступные области</t>
  </si>
  <si>
    <t>Основной язык преподавания</t>
  </si>
  <si>
    <t>Требуемый уровень языка</t>
  </si>
  <si>
    <t>Курсы на английском</t>
  </si>
  <si>
    <t>Требуемый уровень английского языка</t>
  </si>
  <si>
    <t>Общежитие</t>
  </si>
  <si>
    <t>Стипендия</t>
  </si>
  <si>
    <t>Дополнительная информация</t>
  </si>
  <si>
    <t>Области, закрытые для участников программы академической мобильности</t>
  </si>
  <si>
    <t>Дополнительная информация о финансовой поддержке</t>
  </si>
  <si>
    <t>Все направления обучения</t>
  </si>
  <si>
    <t>Не предоставляется</t>
  </si>
  <si>
    <t>University of Salzburg</t>
  </si>
  <si>
    <t>University of Graz</t>
  </si>
  <si>
    <t>Австрия</t>
  </si>
  <si>
    <t>Аргентина</t>
  </si>
  <si>
    <t>University of Austral</t>
  </si>
  <si>
    <t>University of Bremen</t>
  </si>
  <si>
    <t>European University Viadrina Frankfurt (Oder)</t>
  </si>
  <si>
    <t>Free University of Berlin</t>
  </si>
  <si>
    <t>University of Ulm</t>
  </si>
  <si>
    <t>Ernst-Moritz-Arndt University of Greifswald</t>
  </si>
  <si>
    <t>University of Trier</t>
  </si>
  <si>
    <t>University of Hamburg</t>
  </si>
  <si>
    <t>University of Potsdam</t>
  </si>
  <si>
    <t>University of Paderborn</t>
  </si>
  <si>
    <t>University of Calabria</t>
  </si>
  <si>
    <t>Кипр</t>
  </si>
  <si>
    <t>University of Cyprus</t>
  </si>
  <si>
    <t>Capital Normal University</t>
  </si>
  <si>
    <t>Renmin University</t>
  </si>
  <si>
    <t>Fudan University</t>
  </si>
  <si>
    <t>Harbin University of Science and Technology</t>
  </si>
  <si>
    <t>КНР (Гонконг)</t>
  </si>
  <si>
    <t>Korea University</t>
  </si>
  <si>
    <t>Chungang University</t>
  </si>
  <si>
    <t>Pohang University of Science &amp; Technology (POSTECH)</t>
  </si>
  <si>
    <t>University of Aveiro</t>
  </si>
  <si>
    <t>Португалия</t>
  </si>
  <si>
    <t>Уругвай</t>
  </si>
  <si>
    <t>University of Montevideo</t>
  </si>
  <si>
    <t>University of Bordeaux</t>
  </si>
  <si>
    <t>Хорватия</t>
  </si>
  <si>
    <t>University of Zagreb</t>
  </si>
  <si>
    <t>University of Geneva</t>
  </si>
  <si>
    <t>Kyushu University</t>
  </si>
  <si>
    <t>Waseda University</t>
  </si>
  <si>
    <t>Osaka University</t>
  </si>
  <si>
    <t>Osaka City University</t>
  </si>
  <si>
    <t>Tokio University</t>
  </si>
  <si>
    <t>https://www.uni-graz.at/en/</t>
  </si>
  <si>
    <t>https://www.uni-salzburg.at/index.php?id=52&amp;L=1</t>
  </si>
  <si>
    <t>Internet-based TOEFL score 88/IELTS 6,5/CAE Grade C</t>
  </si>
  <si>
    <t>TOEFL score must be a minimum of 550 in PBT, 213 in CBT, or 79 in IBT, IELTS 6</t>
  </si>
  <si>
    <t>KLAT level 4 / KLPT level 4 / TOPIK level 4</t>
  </si>
  <si>
    <t>TOPIK 3</t>
  </si>
  <si>
    <t>IELTS 5.0/TOEFL 60</t>
  </si>
  <si>
    <t>TOEFL 59-85(iBT)/IELTS 5.0-7.0.</t>
  </si>
  <si>
    <t>a Toefl test certificate with a score of at least 550 (paper based), 213 (computer based) or 79 points (internet based)/an IELTS test certificate with a score of at least 6.0/a Cambridge First Certificate in English (minimum level B2)/a TOEIC test with a minimum score of 670. The modules ‘Speaking and Writing' and ‘Listening and Reading' have to be successfully completed.</t>
  </si>
  <si>
    <t xml:space="preserve"> TOCFL Superior / HSK (Level 4)./B2</t>
  </si>
  <si>
    <t xml:space="preserve">B2 </t>
  </si>
  <si>
    <t>TOEFL iBT 79 / TOEFL ITP 550 / IELTS 6.0  / TOEIC 730 (For Graduate Program of Global Studies:)TOEFL iBT 100 / TOEFL PBT/ITP 600 / IELTS 7.0 / TOEIC 870</t>
  </si>
  <si>
    <t xml:space="preserve"> HUSTEP course must require at least TOEFL iBT 79 or IELTS 6.5.</t>
  </si>
  <si>
    <t>IAE Business School (MBA and EMBA)</t>
  </si>
  <si>
    <t>http://www.austral.edu.ar/international/</t>
  </si>
  <si>
    <t>HSK 6</t>
  </si>
  <si>
    <t>Предоставляется бесплатно</t>
  </si>
  <si>
    <t>Предоставляется</t>
  </si>
  <si>
    <t>Нет</t>
  </si>
  <si>
    <t xml:space="preserve">www.incomings.uni-trier.de </t>
  </si>
  <si>
    <t>Предоставляется платно</t>
  </si>
  <si>
    <t>Adam Mickiewicz University in Poznan</t>
  </si>
  <si>
    <t>www.amu.edu.pl</t>
  </si>
  <si>
    <t>University of Göttingen</t>
  </si>
  <si>
    <t>www.uni-goettingen.de</t>
  </si>
  <si>
    <t>http://oia.cau.ac.kr</t>
  </si>
  <si>
    <t>www.uni-greifswald.de</t>
  </si>
  <si>
    <t>http://www.osaka-cu.ac.jp/en</t>
  </si>
  <si>
    <t>JLPT N2 level</t>
  </si>
  <si>
    <t>http://www.kyushu-u.ac.jp/en</t>
  </si>
  <si>
    <t>CBT 213/ PBT 550/ iBT 79 IELTS 6.0</t>
  </si>
  <si>
    <t>По запросу</t>
  </si>
  <si>
    <t>нет</t>
  </si>
  <si>
    <t xml:space="preserve">www.fu-berlin.de/exchangestudents </t>
  </si>
  <si>
    <t xml:space="preserve">http://www.korea.edu </t>
  </si>
  <si>
    <t>Medicine, Nursing, Pharmacy, Law, Teacher Education, Information Security and ALL graduate programs at the Business School</t>
  </si>
  <si>
    <r>
      <t>M</t>
    </r>
    <r>
      <rPr>
        <sz val="10"/>
        <rFont val="Arial"/>
        <family val="2"/>
      </rPr>
      <t>edical School, Public Health Department, Pharmacy School,           MBA programs and some specific programs, such as ICES</t>
    </r>
  </si>
  <si>
    <t>Китайский</t>
  </si>
  <si>
    <t>HSK 4</t>
  </si>
  <si>
    <r>
      <t>IELTS 5.5</t>
    </r>
    <r>
      <rPr>
        <sz val="10"/>
        <rFont val="宋体"/>
        <family val="3"/>
        <charset val="134"/>
      </rPr>
      <t>，</t>
    </r>
    <r>
      <rPr>
        <sz val="10"/>
        <rFont val="Arial"/>
        <family val="2"/>
        <charset val="204"/>
      </rPr>
      <t>TOEFL 80</t>
    </r>
  </si>
  <si>
    <t>http://www.uni-bremen.de/en</t>
  </si>
  <si>
    <t>http://www.uni-paderborn.de/</t>
  </si>
  <si>
    <t>2 экономика/2 социология</t>
  </si>
  <si>
    <t>http://www.unical.it/portale/</t>
  </si>
  <si>
    <t>Экономика, социология</t>
  </si>
  <si>
    <t>См. "Доступные области"</t>
  </si>
  <si>
    <t>http://www.ucy.ac.cy</t>
  </si>
  <si>
    <t>http://www.ruc.edu.cn/en</t>
  </si>
  <si>
    <t>В2</t>
  </si>
  <si>
    <t>http://www.ua.pt/internationalstudent/home</t>
  </si>
  <si>
    <t>www.um.edu.uy/international</t>
  </si>
  <si>
    <t>Международный сертификат обязателен. Подробная информация по ссылке http://www.uva.fi/en/for/prospective/exchange/applying/</t>
  </si>
  <si>
    <t>http://www.ens-lyon.fr/en/</t>
  </si>
  <si>
    <t>http://www.u-bordeaux.com/</t>
  </si>
  <si>
    <t>http://www.unizg.hr/homepage/</t>
  </si>
  <si>
    <t>Хорватский</t>
  </si>
  <si>
    <t>http://www.unige.ch/</t>
  </si>
  <si>
    <t>IELTS 6.5/TOEFL 90  is recommended but not a request</t>
  </si>
  <si>
    <t>TOEFL iBT 80+/IELTS 6.0</t>
  </si>
  <si>
    <t>JLPT N1 or N1 for iExPO Japanese-based program; N3-N4 for Maple language program</t>
  </si>
  <si>
    <t xml:space="preserve">http://www.osaka-u.ac.jp/en/ </t>
  </si>
  <si>
    <t>http://catalog.he.u-tokyo.ac.jp/ug-index?usep=true</t>
  </si>
  <si>
    <t>N1</t>
  </si>
  <si>
    <t>TOEFL (iBT) score of 90/ IELTS 6.5</t>
  </si>
  <si>
    <t>JLPT Level 1/2 (зависит от программы)</t>
  </si>
  <si>
    <t>TOEFL iBT 80+; IELTS 6.0+ (Зависит от программы)</t>
  </si>
  <si>
    <t>https://www.waseda.jp/top/en</t>
  </si>
  <si>
    <t>TOEFL	IBT 88 OR ABOVE (Not Compulsory)/В2</t>
  </si>
  <si>
    <t>KLAT	LEVEL 5 OR ABOVE (Not Compulsory)/В2</t>
  </si>
  <si>
    <t>Предоставляется на платной основе</t>
  </si>
  <si>
    <t>Доступны</t>
  </si>
  <si>
    <t>Чешский</t>
  </si>
  <si>
    <t>Эстонский</t>
  </si>
  <si>
    <t>Французский</t>
  </si>
  <si>
    <t>Английский</t>
  </si>
  <si>
    <t>Немецкий</t>
  </si>
  <si>
    <t>Шведский</t>
  </si>
  <si>
    <t>Корейский</t>
  </si>
  <si>
    <t>Польский</t>
  </si>
  <si>
    <t>Финский</t>
  </si>
  <si>
    <t>Испанский</t>
  </si>
  <si>
    <t>Итальянский</t>
  </si>
  <si>
    <t>Японский</t>
  </si>
  <si>
    <t>Португальский</t>
  </si>
  <si>
    <t>Голландский</t>
  </si>
  <si>
    <t>Норвежский</t>
  </si>
  <si>
    <t>Доступны (только магистерские курсы)</t>
  </si>
  <si>
    <t>Литовский</t>
  </si>
  <si>
    <t>Японский (SAS/SRS for graduate/undergraduate) Английский/японский (SRS for graduate) Английский (HUSTEP) Японский (JLCSP)</t>
  </si>
  <si>
    <t>В зависимости от выбранной программы (SAS/SRS for graduate/undergraduate,SRS for graduate, HUSTEP,JLCSP)</t>
  </si>
  <si>
    <t xml:space="preserve">http://www.kuleuven.be </t>
  </si>
  <si>
    <t>международные отношения</t>
  </si>
  <si>
    <t>http://www.uni-magdeburg.de</t>
  </si>
  <si>
    <t xml:space="preserve">http://www.deusto.es </t>
  </si>
  <si>
    <t xml:space="preserve">http://www.unibo.it  </t>
  </si>
  <si>
    <t xml:space="preserve">http://www.unibo.it/en/campus-forli/campus-services/accommodation-and-residences-forli </t>
  </si>
  <si>
    <t xml:space="preserve">http://www.qdbhu.edu.cn </t>
  </si>
  <si>
    <t>Не доступны</t>
  </si>
  <si>
    <t>Нидерланды</t>
  </si>
  <si>
    <t>https://www.thehagueuniversity.com</t>
  </si>
  <si>
    <t>Словакия</t>
  </si>
  <si>
    <t>Словацкий</t>
  </si>
  <si>
    <t>http://www.sciencespo-toulouse.fr</t>
  </si>
  <si>
    <t xml:space="preserve">http://www.sciencespo.fr </t>
  </si>
  <si>
    <t>B2(бак)/С1(маг)</t>
  </si>
  <si>
    <t xml:space="preserve">https://www.sciencespo.fr/welcome/en/content/housing </t>
  </si>
  <si>
    <t>Sciences-Po, Strasbourg</t>
  </si>
  <si>
    <t xml:space="preserve">http://www.iep-strasbourg.fr </t>
  </si>
  <si>
    <t xml:space="preserve">http://www.sciencespo-lille.eu </t>
  </si>
  <si>
    <t xml:space="preserve">https://www.vse.cz </t>
  </si>
  <si>
    <t xml:space="preserve">https://www.unisg.ch </t>
  </si>
  <si>
    <t xml:space="preserve">https://www.aber.ac.uk  </t>
  </si>
  <si>
    <t>IELTS 6.0</t>
  </si>
  <si>
    <t>Медицинский факультет (Collegium Medicum)</t>
  </si>
  <si>
    <t>Фармакология/Joint degree programs</t>
  </si>
  <si>
    <t>Медицина, ветеринария</t>
  </si>
  <si>
    <t>Медицина, фармакология, health engineering</t>
  </si>
  <si>
    <t>Медицина</t>
  </si>
  <si>
    <t>Медицина и юриспруденция</t>
  </si>
  <si>
    <t>Платные магистерские программы</t>
  </si>
  <si>
    <t>См. "Доступные курсы"</t>
  </si>
  <si>
    <t>Юриспруденция, курсы иностранных языков</t>
  </si>
  <si>
    <t>См. "Информация о процедуре регистрации"</t>
  </si>
  <si>
    <t>Юриспруденция, медицина, фармакология</t>
  </si>
  <si>
    <t>Одонтология, медицина, питание, геология</t>
  </si>
  <si>
    <t>Медицина, фармакология, стоматология</t>
  </si>
  <si>
    <t>University of Eastern Finland (Joensuu campus)</t>
  </si>
  <si>
    <t>Дэдлайн подачи заявки</t>
  </si>
  <si>
    <t>University of Antwerpen</t>
  </si>
  <si>
    <t>University of Jilin</t>
  </si>
  <si>
    <t>http://global.jlu.edu.cn</t>
  </si>
  <si>
    <t>Иран</t>
  </si>
  <si>
    <t>Персидский</t>
  </si>
  <si>
    <t>международные отношения, политология</t>
  </si>
  <si>
    <t>Bochum University of Applied Sciences</t>
  </si>
  <si>
    <t>http://www.hochschule-bochum.de/</t>
  </si>
  <si>
    <t>Restricted to the Department of Business &amp; Management</t>
  </si>
  <si>
    <t>Kindai University</t>
  </si>
  <si>
    <t>JLPT N2 or higher</t>
  </si>
  <si>
    <t>http://www.kindai.ac.jp/english/index.html</t>
  </si>
  <si>
    <t>TOEFL iBT 61 or equivalent</t>
  </si>
  <si>
    <t>Toefl Ibit 88/Ielts 6,5</t>
  </si>
  <si>
    <t>http://www.chonbuk.ac.kr/kor/</t>
  </si>
  <si>
    <t>Возможность получения стипендии JF на конкурсной основе</t>
  </si>
  <si>
    <t>JASSO/Возможность получения стипендии JF на конкурсной основе</t>
  </si>
  <si>
    <t xml:space="preserve">Ludwig-Maximilians-Universität Munich (LMU) </t>
  </si>
  <si>
    <t>www.lsf.lmu.de</t>
  </si>
  <si>
    <t xml:space="preserve"> Business Administration, Medicine, Pharmacy and Veterinary Science</t>
  </si>
  <si>
    <t>Technische Universität Dresden</t>
  </si>
  <si>
    <t>www.tu-dresden.de</t>
  </si>
  <si>
    <t xml:space="preserve"> Faculty of Business and Economics</t>
  </si>
  <si>
    <t>Chonbuk National University</t>
  </si>
  <si>
    <t>Не предоставляется/We recommend students who need financial support to apply at the private foundation "Heyning Roelli": http://www.heyning-roelli-stiftung.ch/zweck_zielgruppe_en_page3.html</t>
  </si>
  <si>
    <t>Sharif University of Technology</t>
  </si>
  <si>
    <t>http://www.en.sharif.edu/</t>
  </si>
  <si>
    <t>Евразийский Национальный Университет им. Льва Гумилева</t>
  </si>
  <si>
    <t>Казахстан</t>
  </si>
  <si>
    <t>http://www.enu.kz</t>
  </si>
  <si>
    <t>Казахский, русский</t>
  </si>
  <si>
    <t>Возможность получения стипендии JF на конкурсной основе; SAS/SRS: Not provided HUSTEP(Full year and Half year course) and JLCSP (Half year course only): JASSO scholarship, JPY80,000 per month, application deadline is the same as the application for the program, * only limited number of student JLCSP(Full year course only): MEXT, JPY117,000 per month, application deadline is the same as the application for the program, *Please note that the scholarship is highly competitive</t>
  </si>
  <si>
    <t>Возможность получения стипендии</t>
  </si>
  <si>
    <t>Wuhan University</t>
  </si>
  <si>
    <t>http://admission.whu.edu.cn/en/?c=index</t>
  </si>
  <si>
    <t>Международные отношения, политология, полярные исследования</t>
  </si>
  <si>
    <t>Tsinghua University</t>
  </si>
  <si>
    <t>http://www.tsinghua.edu.cn/publish/thu2018en/index.html</t>
  </si>
  <si>
    <t>HSK 5</t>
  </si>
  <si>
    <t>Возможность получения стипендии Erasmus+</t>
  </si>
  <si>
    <t>Kanazawa University</t>
  </si>
  <si>
    <t>https://www.kanazawa-u.ac.jp/e/</t>
  </si>
  <si>
    <t>Sun Yat-sen University</t>
  </si>
  <si>
    <t>HSK5</t>
  </si>
  <si>
    <t>http://iso.sysu.edu.cn/en/index.html</t>
  </si>
  <si>
    <t>JLPT Level 2 для бакалавров, JLPT Level 1 для магистров</t>
  </si>
  <si>
    <t>https://www-e.nufs.ac.jp/interchange/incoming/</t>
  </si>
  <si>
    <t>Венгрия</t>
  </si>
  <si>
    <t>https://www.elte.hu/en/</t>
  </si>
  <si>
    <t>Венгерский</t>
  </si>
  <si>
    <t>University of Ghent</t>
  </si>
  <si>
    <t>B2 (Some English-taugh courses on Master Level (!) in the Faculty of Economics and Social Sciences, the Facutly of Business Administration, the Facutly of Mathematics, Informatics, and Natural Sciences)</t>
  </si>
  <si>
    <t>English-taught courses: TOEFL 80 (ibt) or 550 (pbt), IELTS 6.0 (all items above 6.0) (About 90 English-taught courses per semester: School of Economics, School of Management, School of International Relations and Public Affairs, School of Social Development and Public Policy, School of History, School of Philosophy, School of Chemistry, School of Environmental Science and etc.)</t>
  </si>
  <si>
    <t>B2 (Business School and School of Economics)</t>
  </si>
  <si>
    <t>B2 (for courses in English Language and Literature: http://www.es.uzh.ch/en/studies/studyabroad/incoming.html) (Faculty of Science, Business, Economics, Informatics, English Language and Literature, Political Science, Law (other subjects have a few courses taught in English as well, e.g. Sociology or Ethnology)</t>
  </si>
  <si>
    <t xml:space="preserve">More information can be found on our website: www.uantwerpen.be/internationalexchange </t>
  </si>
  <si>
    <t>Toefl 79</t>
  </si>
  <si>
    <t>IELTS 6/Toefl 80</t>
  </si>
  <si>
    <t xml:space="preserve">Global Korea Scholarship/// Global Postechian Exchange Scholarship (GPES) will be available, so please contact Mr. Kiljong Yoo for more queries about the scholarship programs.  </t>
  </si>
  <si>
    <t>University of Wroclaw</t>
  </si>
  <si>
    <t>Возможно предоставление бесплатного места в общежитии</t>
  </si>
  <si>
    <t>http://www.ic.keio.ac.jp/en/doc/keio_jasso_guide2019F.pdf</t>
  </si>
  <si>
    <t>Греция</t>
  </si>
  <si>
    <t>Греческий</t>
  </si>
  <si>
    <t>Великобритания</t>
  </si>
  <si>
    <t>https://www.hfg-karlsruhe.de/en/international/incomings/erasmus/</t>
  </si>
  <si>
    <t>Karlsruhe University of Arts and Design</t>
  </si>
  <si>
    <t>Arts and Design</t>
  </si>
  <si>
    <t>TU Dortmund University</t>
  </si>
  <si>
    <t>http://www.aaa.tu-dortmund.de/cms/en/International_Students/Exchange_Students__US_Exchange___ISEP___Other/index.html</t>
  </si>
  <si>
    <t>University of Indonesia</t>
  </si>
  <si>
    <t>Индонезия</t>
  </si>
  <si>
    <t>https://international.ui.ac.id/</t>
  </si>
  <si>
    <t>Индонезийский</t>
  </si>
  <si>
    <t>Beijing Normal University</t>
  </si>
  <si>
    <t>University of Nis</t>
  </si>
  <si>
    <t>Сербия</t>
  </si>
  <si>
    <t>English language and literature/Serbian Language and Literature</t>
  </si>
  <si>
    <t>Сербский</t>
  </si>
  <si>
    <t>https://www.ni.ac.rs/en/</t>
  </si>
  <si>
    <t xml:space="preserve">Universite de Versailles Saint-Quentin-en-Yvelines </t>
  </si>
  <si>
    <t>http://www.uvsq.fr/welcome-to-uvsq-406434.kjsp?RH=VF&amp;RF=EN</t>
  </si>
  <si>
    <t xml:space="preserve">В2 </t>
  </si>
  <si>
    <t>Австралия</t>
  </si>
  <si>
    <t>Macquarie University</t>
  </si>
  <si>
    <t xml:space="preserve">Humboldt-Universitaet zu Berlin </t>
  </si>
  <si>
    <t>Aristotle University of Thessaloniki</t>
  </si>
  <si>
    <t>Crete University</t>
  </si>
  <si>
    <t>University of Tehran</t>
  </si>
  <si>
    <t>University of Udine</t>
  </si>
  <si>
    <t>Peking University</t>
  </si>
  <si>
    <t>Beijing Language and Culture University/BLCU</t>
  </si>
  <si>
    <t>National Taiwan University</t>
  </si>
  <si>
    <t xml:space="preserve">European Humanities University </t>
  </si>
  <si>
    <t>Vilnius University</t>
  </si>
  <si>
    <t>University of Warsaw</t>
  </si>
  <si>
    <t>Poznan University of technology</t>
  </si>
  <si>
    <t>University of Minho</t>
  </si>
  <si>
    <t>Pavol Jozef Safarik University in Kosice</t>
  </si>
  <si>
    <t>Турция</t>
  </si>
  <si>
    <t>University of Istanbul</t>
  </si>
  <si>
    <t>University of Helsinki</t>
  </si>
  <si>
    <t>Ecole Normale Superieure de Lyon</t>
  </si>
  <si>
    <t>Paris West University Nanterre La Défense</t>
  </si>
  <si>
    <t>Charles University</t>
  </si>
  <si>
    <t>University of Ostrava</t>
  </si>
  <si>
    <t>University of Tallin</t>
  </si>
  <si>
    <t>Hiroshima University</t>
  </si>
  <si>
    <t>Kyoto University</t>
  </si>
  <si>
    <t>Université Libre de Bruxelles</t>
  </si>
  <si>
    <t>Ecole Hautes Etudes Internationales &amp; Politiques</t>
  </si>
  <si>
    <t>1 (магистратура/аспирантура)</t>
  </si>
  <si>
    <t>Юриспруденция</t>
  </si>
  <si>
    <t>См. "Доступные квоты"</t>
  </si>
  <si>
    <t>Comenius University in Bratislava</t>
  </si>
  <si>
    <t>https://www.mq.edu.au/</t>
  </si>
  <si>
    <t> Academic IELTS of 6.5 with a minimum of 6.0 in each band</t>
  </si>
  <si>
    <t>Solvay/Medecine</t>
  </si>
  <si>
    <t>https://www.hu-berlin.de/en</t>
  </si>
  <si>
    <t>Преоставляется на платной основе</t>
  </si>
  <si>
    <t>https://www.auth.gr/en</t>
  </si>
  <si>
    <t>В2 (см. требуемый уровень языка применительно к каждому факультету)</t>
  </si>
  <si>
    <t>https://www.uoc.gr/intrel/en/students-en/erasmus-and-exchange-students</t>
  </si>
  <si>
    <t>http://ut.ac.ir/en</t>
  </si>
  <si>
    <t>http://english.pku.edu.cn/</t>
  </si>
  <si>
    <t> Health Science Center
 School of Software and Microelectronics
 Faculty with special pre-requisites 
 Tailor-made programs
 Double-degree courses
 Shenzhen Graduate School (case-by-case discussion is needed)
 English-taught graduate courses
 Chinese-taught Master-level courses are only available with the faculty’s permit</t>
    <phoneticPr fontId="9" type="noConversion"/>
  </si>
  <si>
    <t xml:space="preserve">www.oia.ntu.edu.tw </t>
  </si>
  <si>
    <t>Practice and Internship courses in the College of Medicine/The Department of Anthropology (only if students with Chinese language proficiency)/GMBA courses are not opened for exchange students.</t>
  </si>
  <si>
    <t>http://english.blcu.edu.cn/</t>
  </si>
  <si>
    <t>https://en.ehu.lt/</t>
  </si>
  <si>
    <t>http://en.uw.edu.pl/</t>
  </si>
  <si>
    <t>Technical courses</t>
  </si>
  <si>
    <t>https://www.put.poznan.pl/en</t>
  </si>
  <si>
    <t>http://www.uminho.pt  </t>
  </si>
  <si>
    <t>Languages/Acquisition/Psychology</t>
  </si>
  <si>
    <t>https://uniba.sk/en</t>
  </si>
  <si>
    <t>http://www.istanbul.edu.tr/en/_</t>
  </si>
  <si>
    <t>Турецкий</t>
  </si>
  <si>
    <t xml:space="preserve">www.helsinki.fi/university </t>
  </si>
  <si>
    <t>Медицина, стоматология</t>
  </si>
  <si>
    <t>http://international.u-paris10.fr/etudier-a-paris-nanterre-incoming-students/afrique-pacifique-ameriques-francophonie/candidature-incoming-afrique-pacifique-ameriques-francophonie-630381.kjsp?RH=1430205150832</t>
  </si>
  <si>
    <t>Political Sciences and Management</t>
  </si>
  <si>
    <t>http://www.heip.fr/</t>
  </si>
  <si>
    <t>http://www.cuni.cz/UKEN-1.html</t>
  </si>
  <si>
    <t>70% of courses have to be chosen at one faculty (i. e. participating faculties Faculty of Law)</t>
  </si>
  <si>
    <t>См. раздел "Квота"</t>
  </si>
  <si>
    <t>www.tlu.ee</t>
  </si>
  <si>
    <t>B1 for BA, B2 for MA and PhD</t>
  </si>
  <si>
    <t>https://www.hiroshima-u.ac.jp/en</t>
  </si>
  <si>
    <t xml:space="preserve">* TOEFL (iBT) : above 61, TOEFL (CBT): above 173, TOEFL (PBT): above 500, IELTS (Academic) : above 5.0  </t>
  </si>
  <si>
    <t>JLPT N2</t>
  </si>
  <si>
    <t>JLPT N1</t>
  </si>
  <si>
    <t>TOEFL iBT 79, IELTS 6.5, or higher.</t>
  </si>
  <si>
    <t>https://www.kyoto-u.ac.jp/en/</t>
  </si>
  <si>
    <t>https://www.osu.eu/</t>
  </si>
  <si>
    <t>https://www.upjs.sk/</t>
  </si>
  <si>
    <t>Universität zu Köln</t>
  </si>
  <si>
    <t xml:space="preserve">Universidad de Salamanca </t>
  </si>
  <si>
    <t>Université de Poitiers</t>
  </si>
  <si>
    <t>Eötvös Lorànd University</t>
  </si>
  <si>
    <t>Università degli studi di Padova</t>
  </si>
  <si>
    <t>Università degli studi di Pavia</t>
  </si>
  <si>
    <t xml:space="preserve">Universidade  de Coimbra </t>
  </si>
  <si>
    <t>www.uni-koeln.de/</t>
  </si>
  <si>
    <t xml:space="preserve"> http://rel-int.usal.es/en/</t>
  </si>
  <si>
    <t>https://www.univ-poitiers.fr/souvrir-a-linternational/</t>
  </si>
  <si>
    <t>https://www.unipd.it/en/erasmus-studies-semp</t>
  </si>
  <si>
    <t xml:space="preserve"> http://www.uc.pt/en/driic</t>
  </si>
  <si>
    <t>Сотрудничество в рамках Coimbra Group</t>
  </si>
  <si>
    <t>2 (только бакалавриат)</t>
  </si>
  <si>
    <t>Medicine, Business Administration and Economics</t>
  </si>
  <si>
    <t>Medicine, Dentistry, Nursery and Physiotherapy</t>
  </si>
  <si>
    <t>Medicine</t>
  </si>
  <si>
    <t>Medicine, Dentistry, Psychology</t>
  </si>
  <si>
    <t>А2</t>
  </si>
  <si>
    <t>В1 (the majority of course units are conducted in Portuguese, A2 level is strongly recommended)</t>
  </si>
  <si>
    <t>B2 (Classes are taught in French, except for a few courses)</t>
  </si>
  <si>
    <t>https://www.vu.lt/en/</t>
  </si>
  <si>
    <t>Medicine, Nursing, Pharmacy, Some special art department</t>
  </si>
  <si>
    <t>medicine/dentistry-related schools</t>
  </si>
  <si>
    <t>Successful candidates may be eligible to apply for JASSO and OU incoming exchange scholarship. (5 months: c 320,000-400,000JPY, 10 months: c.800, 000-880,000JPY, paid in instalments during exchange). Number of scholarship awards and notification timing vary by year and admission cycle.</t>
  </si>
  <si>
    <t>Participants belonging to institutions that have concluded a Memorandum on Student Exchange with Kanazawa University and having the nationality of countries or regions that have diplomatic relations with Japan will be paid monthly stipends, if accepted as a JASSO (Japan Student Services Organization) scholarship grantee. (Students from Taiwan and Palestine are also considered eligible. Students who have Japanese citizenship are NOT eligible.) Scholarship students must meet the following requirements in addition to the above-mentioned requirements for application. 1) Commendable academic performance. 2) In need of financial assistance to study abroad in Japan. 3) The monthly amount of scholarship funds received from other agencies must be 80,000 yen or less.</t>
  </si>
  <si>
    <t>Pharmacy</t>
  </si>
  <si>
    <t>When conducting your selection, please take into account the following requirements in addition to language level. * GPA 2.5 on 4.0 scale, calculating by Kindai calculation system. * Those who have never studied in Japan before. * Students who do not currently take a leave of absent from their home institution. * Students who will be in the last semester of their last school year during our program period is no longer acceptable. * Students have to be the ones who need credit transfer from at least 7 of our courses per semester while on exchange.  * The number of credits earned from our exchange program has to be counted as a part of the total number of credits that students need for graduation.</t>
  </si>
  <si>
    <t>https://www.sophia.ac.jp/eng/admissions/exchangeprograms/housingInfo_costs/scholarship.html</t>
  </si>
  <si>
    <t>https://www-e.nufs.ac.jp/interchange/incoming/scholarships/</t>
  </si>
  <si>
    <t>JASSO Scholarship might be available in AY2021(April 2021 - March 2022), but there is no guarantee for now. Allocation for the next academic year (April-March) is informed in January by JASSO. Following the result, availability for each semester and application process will be informed to partner universities. In case that Kobe University will be allocated a quota for Spring 2021, we will start accepting application in February 2021. For more details regarding JASSO scholarship, please visit the link below. https://www.kobe-u.ac.jp/en/study_in_kobe/admission/exchange_program/scholarships.html</t>
  </si>
  <si>
    <t>Erasmus+ ICM grant, EUR800/month + EUR 275 travel grant , to be applied for after accepted to ELTE</t>
  </si>
  <si>
    <t>Education</t>
  </si>
  <si>
    <t>IELTS (Academic module) – overall 6.5 with 5.5 in each component/ TOEFL iBT – 92 or above with 20 in each section/Cambridge CAE/CPE – 176 overall (162 component), grade A-C
    Trinity ISE –  ISE II (distinction all components) / ISE III (pass all components)</t>
  </si>
  <si>
    <t>Предоставляется только на платной основе</t>
  </si>
  <si>
    <t>Medicine, Dentistry, Graduate School of Social Science, MSc. Business Studies.</t>
  </si>
  <si>
    <t>Universidad de Santiago de Compostela</t>
  </si>
  <si>
    <t>www.usc.es</t>
  </si>
  <si>
    <t>Specific Limits, as well as subject to Faculty’s decision:  - Medicine (accepted only exceptionally, and the syllabuses have to be similar in both institutions and high level of Spanish is required) - Dentistry (accepted only exceptionally, and the syllabuses have to be similar in both institutions and high level of Spanish is required) - Media Studies (specific selection process at the Faculty and only 2 exchange students in total are accepted) - Journalism (specific selection process at the Faculty and only 4 exchange students in total are accepted) - Psychology (1 exchange student per year each partner University)   Studies subject to Faculty’s decision:  - Degree in Social Work - Psychology - All Masters’ degrees</t>
  </si>
  <si>
    <t>2 (квота на Россию)</t>
  </si>
  <si>
    <t>https://www.uniud.it/en/uniud-international</t>
  </si>
  <si>
    <t xml:space="preserve">Все направления обучения </t>
  </si>
  <si>
    <t>Erasmus University Rotterdam</t>
  </si>
  <si>
    <t>https://www.eur.nl/en/education/exchange/come-rotterdam-exchange/apply-exchange-eur</t>
  </si>
  <si>
    <t>Humanities, History, Arts and Culture Studies, Media and Communication</t>
  </si>
  <si>
    <t>Cм.доступные области</t>
  </si>
  <si>
    <t>Возможность получения стипендии Erasmus+ (1)</t>
  </si>
  <si>
    <t>The University may provide a room in a dormitory on request.</t>
  </si>
  <si>
    <t>Sungshin Women's University</t>
  </si>
  <si>
    <t>https://www.sungshin.ac.kr/</t>
  </si>
  <si>
    <t xml:space="preserve">HSK Level 6 or above (for old test) or 180 points (or above) in HSK Level 5 (for new test) </t>
  </si>
  <si>
    <t>www.fudan.edu.cn</t>
  </si>
  <si>
    <t>www.fao.fudan.edu.cn/exchangin</t>
  </si>
  <si>
    <t>http://www.hit.edu.cn/</t>
  </si>
  <si>
    <t>Institut de sciences sociales économiques et politiques</t>
  </si>
  <si>
    <t>https://www.issep.fr/</t>
  </si>
  <si>
    <t xml:space="preserve">Technische Universität Darmstadt </t>
  </si>
  <si>
    <t xml:space="preserve">Mathematics </t>
  </si>
  <si>
    <t>https://tinyurl.com/tuda-course-schedule</t>
  </si>
  <si>
    <t>Возможность получения стипендии Erasmus+ (конкурс по всей России)</t>
  </si>
  <si>
    <t>Technical University of Ilmenau</t>
  </si>
  <si>
    <t>Business informatics, Media Business</t>
  </si>
  <si>
    <t>University of Belgrade</t>
  </si>
  <si>
    <t>Arts and humanities</t>
  </si>
  <si>
    <t>Uppsala University</t>
  </si>
  <si>
    <t>Mathematics, Physics, Economics</t>
  </si>
  <si>
    <t>https://www.tu-ilmenau.de/</t>
  </si>
  <si>
    <t>University of Jyväskylä</t>
  </si>
  <si>
    <t>www.jyu.fi/intl</t>
  </si>
  <si>
    <t>Возможность получения стипендии Erasmus+ (1 на 4 месяца)</t>
  </si>
  <si>
    <t>http://www.bg.ac.rs/</t>
  </si>
  <si>
    <t>https://www.uu.se/</t>
  </si>
  <si>
    <t>В2 (TOEFL: PBT 550, iBT 79 strongly recommended, but not necessary)</t>
  </si>
  <si>
    <t>Unuversity of Turku</t>
  </si>
  <si>
    <t>utu.fi/exchange</t>
  </si>
  <si>
    <t>University of Birmingham</t>
  </si>
  <si>
    <t xml:space="preserve">https://www.birmingham.ac.uk/International/study-abroad/index.aspx </t>
  </si>
  <si>
    <t>Université de Lausanne</t>
  </si>
  <si>
    <t xml:space="preserve">https://unil.ch </t>
  </si>
  <si>
    <t>1100 CHF per month for 5 months</t>
  </si>
  <si>
    <t>Только курсы Faculty of arts and philosophy и Faculty of Political and Social Sciences</t>
  </si>
  <si>
    <t>5 (3 квоты для Faculty of arts and philosophy+2 квоты для Faculty of Political and Social Sciences)</t>
  </si>
  <si>
    <t>https://www.ugent.be/prospect/en</t>
  </si>
  <si>
    <t>2 (из них 1 квота для Faculty of Philology)</t>
  </si>
  <si>
    <t>https://www.ulb.be/en/incoming-mobility/sudents-coming-from-an-institution-outside-europe</t>
  </si>
  <si>
    <r>
      <t>TOEFL iBT Certificate, with a minimum score of 79-80</t>
    </r>
    <r>
      <rPr>
        <sz val="11"/>
        <color rgb="FF000000"/>
        <rFont val="Times New Roman"/>
        <family val="1"/>
        <charset val="204"/>
      </rPr>
      <t>/</t>
    </r>
    <r>
      <rPr>
        <sz val="11"/>
        <color rgb="FF212121"/>
        <rFont val="Times New Roman"/>
        <family val="1"/>
        <charset val="204"/>
      </rPr>
      <t>Cambridge First Certificate B2</t>
    </r>
    <r>
      <rPr>
        <sz val="11"/>
        <color rgb="FF000000"/>
        <rFont val="Times New Roman"/>
        <family val="1"/>
        <charset val="204"/>
      </rPr>
      <t>/</t>
    </r>
    <r>
      <rPr>
        <sz val="11"/>
        <color rgb="FF212121"/>
        <rFont val="Times New Roman"/>
        <family val="1"/>
        <charset val="204"/>
      </rPr>
      <t xml:space="preserve">IELTS Certificate, with a minimum score of 6.5/Certificate of the language centre of your home institution, testifying that your level of English is at least CEFR B2 </t>
    </r>
  </si>
  <si>
    <t>https://www.uantwerpen.be/en/study/international-mobility/erasmus-and-exchange-students/study-information/courses-learning-agreement/</t>
  </si>
  <si>
    <t>Возможность получения стипендии Erasmus+ (2 cтипендии:1-для студентов Faculty of Arts and Philosophy+ 1-для студентов Faculty of Political and Social Sciences)</t>
  </si>
  <si>
    <t>Возможность получения стипендии Erasmus+ (1 стипендия)</t>
  </si>
  <si>
    <t>Возможность получения стипендии Erasmus+ (5 стипендий)</t>
  </si>
  <si>
    <t>Возможно получение стипендии Erasmus+ (1 стипендия)</t>
  </si>
  <si>
    <t>University of Debrecen</t>
  </si>
  <si>
    <t>Физика</t>
  </si>
  <si>
    <t>https://edu.unideb.hu/page.php?id=4</t>
  </si>
  <si>
    <t>Предоставляется на платной основе (количество мест ограничено)</t>
  </si>
  <si>
    <t>Возможность получения стипендии Erasmus+ (2 стипендии по 3 месяца)</t>
  </si>
  <si>
    <t>Предоставляется (720 евро/мес)</t>
  </si>
  <si>
    <t>Предоставляется (2 стипендии по 400 евро в месяц)</t>
  </si>
  <si>
    <t>Предоставляется на платной основе(количество мест ограничено)</t>
  </si>
  <si>
    <t>Предоставляется (500 евро в месяц)</t>
  </si>
  <si>
    <t>https://www.uni-erfurt.de/</t>
  </si>
  <si>
    <t>Возможность получения Erasmus+ (2 cтипендии)*</t>
  </si>
  <si>
    <t>*При назначении стипендии в приоритете студенты,зачисленные на программу магистратуры “Classical Philology and Ancient Greek and Roman Tradition in the World Culture"</t>
  </si>
  <si>
    <t>Возможность получения стипендии Erasmus+(2 cтипендии)</t>
  </si>
  <si>
    <t>Возможность получения стипендии (1-2 стипендии)</t>
  </si>
  <si>
    <t>Возможность получения стипендии Erasmus+(3 cтипендии)+ возможность получения стипендии DAAD (1600 евро единовременно)</t>
  </si>
  <si>
    <t>FRIEDRICH-SCHILLER-UNIVERSITÄT JENA</t>
  </si>
  <si>
    <t>https://www.uni-jena.de/</t>
  </si>
  <si>
    <t>Предоставляется(700 евро в месяц)</t>
  </si>
  <si>
    <t>http://zuv.uni-heidelberg.de</t>
  </si>
  <si>
    <t>Ruprecht-Karls-Universität Heidelberg</t>
  </si>
  <si>
    <t>Leibniz University Hannover</t>
  </si>
  <si>
    <t>https://www.uni-wuerzburg.de/</t>
  </si>
  <si>
    <t>University of Wuerzburg</t>
  </si>
  <si>
    <t>Physics; Materials science; Inter-disciplinary programmes and qualifications involving arts and humanites; Business and administration (ESTGA); Earth Sciences (Geology); Languages; Chemistry; Chemical Engineering and processes; Electronics and Automation/ Information and Communication Technologies (ICTs) (DETI); Design; Mechanics and metal trades (DEM); Mathematics</t>
  </si>
  <si>
    <t>Возможность получения стипендии Erasmus+ (2 cтипендии)</t>
  </si>
  <si>
    <t>Возможность получения стипендии JF /JASSO*/OU* на конкурсной основе</t>
  </si>
  <si>
    <t>The residency requirement at home university is at least one year for undergraduate students and six months for postgraduate students by the time of application. Students who are (or will be) continuing to earn higher degree are also edible to apply if their total enrollment at home university is more than one year. Continuous enrolment and progress
as a full-time degree-seeking student at home university is essential.</t>
  </si>
  <si>
    <t>Nagoya University of Foregn Studies</t>
  </si>
  <si>
    <t>В2 (international certificate is required)</t>
  </si>
  <si>
    <t>В2 (JLPT is is required)</t>
  </si>
  <si>
    <t>https://www.uni-hannover.de/</t>
  </si>
  <si>
    <t>Возможность получения стипендии Erasmus+ (1 cтипендия)</t>
  </si>
  <si>
    <t>Латвия</t>
  </si>
  <si>
    <t>University of Latvia</t>
  </si>
  <si>
    <t>https://www.lu.lv/en/admissions/exchange-studies/</t>
  </si>
  <si>
    <t>Латышский</t>
  </si>
  <si>
    <t>/http://www.studyinestonia.ee/scholarships</t>
  </si>
  <si>
    <t>Возможность получения стипендии Erasmus +(3 стипендии на 3 месяца)</t>
  </si>
  <si>
    <t>Physics (магистратура и аспирантура); Law (бакалавриат,магистратура,аспирантура);British &amp; American Studies (магистратура и аспирантура);Philosophy and History of Philosophy (магистратура и аспирантура)</t>
  </si>
  <si>
    <t xml:space="preserve"> 2 (Physics), 1(Law), 1 (British &amp; American Studies),1 (Philosophy and History of Philosophy)</t>
  </si>
  <si>
    <t>Возможность получения стипендии Erasmus+ (5 стипендий по 5 месяцев)</t>
  </si>
  <si>
    <t>Стипендия Erasmus+  распределяется следующим образом: 2 (Physics), 1(Law), 1 (British &amp; American Studies),1 (Philosophy and History of Philosophy)</t>
  </si>
  <si>
    <t>1(аспирантура)</t>
  </si>
  <si>
    <t>Humanities/
Languages(especially in Byzantine and modern Greek studies)</t>
  </si>
  <si>
    <t>1 (бакалавриат/магистратура/аспирантура)</t>
  </si>
  <si>
    <t>https://internazionale.unipv.eu/it/</t>
  </si>
  <si>
    <t>University of Turin</t>
  </si>
  <si>
    <t>https://en.unito.it/international-relations/students-mobility</t>
  </si>
  <si>
    <t>https://en.uniroma2.it/international-office/</t>
  </si>
  <si>
    <t>University of Rome Tor Vergata</t>
  </si>
  <si>
    <t>University of Verona</t>
  </si>
  <si>
    <t>https://www.univr.it/en/our-services/exchange-students</t>
  </si>
  <si>
    <t>B2 (курсы гуманитарных направлений на французском языке)</t>
  </si>
  <si>
    <t>https://www.cyu.fr/</t>
  </si>
  <si>
    <t>Cergy-Pontoise University</t>
  </si>
  <si>
    <t>http://eng.cnu.edu.cn/index.html</t>
  </si>
  <si>
    <t>http://international.english.bnu.edu.cn/gjjl/index.html</t>
  </si>
  <si>
    <t>Возможность получения стипендии,но ожидается подтверждение от вуза</t>
  </si>
  <si>
    <t>Sungkyunkwan University</t>
  </si>
  <si>
    <t>School of Medicine/Pharmacy/Art (few are held in Engilsh)/ Global Leader/ Law</t>
  </si>
  <si>
    <t>https://www.skku.edu/eng/International/StudySKKU/CourseInformation.do</t>
  </si>
  <si>
    <t>стипендии предназначены для всех российских вузов-партнеров и могут присуждать только студентам, обучающимся на программах двойного диплома с ТУ Ильменау</t>
  </si>
  <si>
    <t>University of Alcala</t>
  </si>
  <si>
    <t>History; Natural Sciences; Law; Languages; Any other area if necessary. </t>
  </si>
  <si>
    <t>"Bachelor
European Heritage
Media and Communication
Visual Design
World Politics and Economics
Integrated program
International Law and EU Law"</t>
  </si>
  <si>
    <t>University of Bergen</t>
  </si>
  <si>
    <t>Languages; Humanities</t>
  </si>
  <si>
    <t>Возможность получения стипендии Erasmus+ (5 cтипендий )</t>
  </si>
  <si>
    <t>Возможность получения стипедии Erasmus+ (1 cтипендия в области Philology, Liberal Arts and Sciences)</t>
  </si>
  <si>
    <t>Возможность получения стипендии Erasmus+ (9 стипендий)</t>
  </si>
  <si>
    <t>https://www.uah.es/en/</t>
  </si>
  <si>
    <t>Предоставляется на платной основне</t>
  </si>
  <si>
    <t>https://www.uib.no/en</t>
  </si>
  <si>
    <t>Возможность получения стипендии Erasmus+ (2 cтипендии на 5 месяцев)</t>
  </si>
  <si>
    <t>2 (бакалавриат)</t>
  </si>
  <si>
    <t>Не предусмотрена</t>
  </si>
  <si>
    <t>В2/IELTS 7.0/TOEFL Internet-based: 100</t>
  </si>
  <si>
    <t>Все направления обучения (см. сайт)</t>
  </si>
  <si>
    <t>август-декабрь</t>
  </si>
  <si>
    <t>семестр</t>
  </si>
  <si>
    <t>Leiden University, Leiden University College The Hague</t>
  </si>
  <si>
    <t>,Международный сертификат или B2 и два курса на английском языке</t>
  </si>
  <si>
    <t>сентябрь-декабрь</t>
  </si>
  <si>
    <t>International Colledge of Lliberal Arts, Yamanashi Gakuin University</t>
  </si>
  <si>
    <t>TOEFL: minimum score 100, with at least 26 in ‘speaking’ and at least 24 in ‘writing’
- IELTS: 7.0, with at least 7.0 in each of the four components
- Cambridge Certificate of Advanced English (CAE): grade A
- Cambridge Certificate of proficiency in English (CPE): grade C</t>
  </si>
  <si>
    <t xml:space="preserve">Английский </t>
  </si>
  <si>
    <t>Все направления обучения (см.сайт)</t>
  </si>
  <si>
    <t>1</t>
  </si>
  <si>
    <t>University College Utrecht</t>
  </si>
  <si>
    <t xml:space="preserve">Нидерланды
</t>
  </si>
  <si>
    <t>В2/IELST 5.5-6.5/TOEFL 80</t>
  </si>
  <si>
    <t>Jacobs University</t>
  </si>
  <si>
    <t xml:space="preserve">Германия
</t>
  </si>
  <si>
    <t xml:space="preserve">Финансовая поддержка </t>
  </si>
  <si>
    <t>Язык преподавания</t>
  </si>
  <si>
    <t>Дедлайн подачи заявки</t>
  </si>
  <si>
    <t>Сроки обучения</t>
  </si>
  <si>
    <t xml:space="preserve">Возможный период обмена </t>
  </si>
  <si>
    <t>ВУЗ-партнер</t>
  </si>
  <si>
    <t xml:space="preserve">Страна </t>
  </si>
  <si>
    <t>№</t>
  </si>
  <si>
    <t>Перечень Программ обмена на 2021-2022 учебный год (Осенний семестр) с зарубежными университетами, с которыми у СПбГУ заключены соглашения, предполагающие обмен обучающимися</t>
  </si>
  <si>
    <t xml:space="preserve">Приложение №1 к Порядку проведения конкурса   </t>
  </si>
  <si>
    <t>On request</t>
  </si>
  <si>
    <t>Accomodation provided only on a fee-payed base</t>
  </si>
  <si>
    <t>https://www.hivolda.no/en/exchange/how-apply-exchange-students</t>
  </si>
  <si>
    <t>https://www.hivolda.no/en/courses</t>
  </si>
  <si>
    <t>Available</t>
  </si>
  <si>
    <t>Журналистика</t>
  </si>
  <si>
    <t>http://www.hivolda.no/english</t>
  </si>
  <si>
    <t>Volda University College</t>
  </si>
  <si>
    <t xml:space="preserve"> Not available</t>
  </si>
  <si>
    <t>https://www.haw-hamburg.de/english/studyabroad/application.html</t>
  </si>
  <si>
    <t>https://www.haw-hamburg.de/english/studyabroad/programmes-in-english.html</t>
  </si>
  <si>
    <t xml:space="preserve">Английский/ немецкий </t>
  </si>
  <si>
    <t>5</t>
  </si>
  <si>
    <t>https://www.haw-hamburg.de/english.html</t>
  </si>
  <si>
    <t>Hamburg University of Applied Sciences</t>
  </si>
  <si>
    <t>https://www.unive.it/pag/12522/</t>
  </si>
  <si>
    <t>https://www.unive.it/pag/15612/</t>
  </si>
  <si>
    <t xml:space="preserve">Английский/ итальянский </t>
  </si>
  <si>
    <t>http://www.unive.it/</t>
  </si>
  <si>
    <t xml:space="preserve">Италия
</t>
  </si>
  <si>
    <r>
      <rPr>
        <u/>
        <sz val="11"/>
        <color theme="4"/>
        <rFont val="Calibri"/>
        <family val="2"/>
        <charset val="204"/>
      </rPr>
      <t>Ca' Foscari University of Venice</t>
    </r>
  </si>
  <si>
    <t>возможно получение стипендии Эразмус в случае наличия финансирования у партнера</t>
  </si>
  <si>
    <t>https://www.dmjx.dk/node/7134</t>
  </si>
  <si>
    <t>https://www.dmjx.dk/international/studies-in-english</t>
  </si>
  <si>
    <t xml:space="preserve">B2/TOEFL, IELTS </t>
  </si>
  <si>
    <t>1 (окончательный выбор кандидатов осуществляется принимающей стороной)</t>
  </si>
  <si>
    <t>http://www.dmjx.dk/international</t>
  </si>
  <si>
    <t xml:space="preserve">Дания
</t>
  </si>
  <si>
    <r>
      <rPr>
        <u/>
        <sz val="11"/>
        <color theme="4"/>
        <rFont val="Calibri"/>
        <family val="2"/>
        <charset val="204"/>
      </rPr>
      <t>Danish school of media and journalism</t>
    </r>
  </si>
  <si>
    <t xml:space="preserve">http://www.uni-leipzig.de/en/study/international-study/incoming-exchange-students.html </t>
  </si>
  <si>
    <t>https://www.fh-joanneum.at/en/international/study-programmes/</t>
  </si>
  <si>
    <t>http://www.fh-joanneum.at/</t>
  </si>
  <si>
    <t xml:space="preserve">Австрия
</t>
  </si>
  <si>
    <r>
      <rPr>
        <u/>
        <sz val="11"/>
        <color theme="4"/>
        <rFont val="Calibri"/>
        <family val="2"/>
        <charset val="204"/>
      </rPr>
      <t>FH Joanneum GmbH</t>
    </r>
  </si>
  <si>
    <t>Информация о процедуре регистрации</t>
  </si>
  <si>
    <t>Дэдлайн номинации</t>
  </si>
  <si>
    <t>Курсы, доступные на английском языке</t>
  </si>
  <si>
    <t>Доступные курсы</t>
  </si>
  <si>
    <t>21.01.2021</t>
  </si>
  <si>
    <t>-</t>
  </si>
  <si>
    <t>http://www.fil.bg.ac.rs/</t>
  </si>
  <si>
    <t>Филология, Лингвистика</t>
  </si>
  <si>
    <t>Белградский университет</t>
  </si>
  <si>
    <t>http://grados.ugr.es/pages/titulaciones_humanidades</t>
  </si>
  <si>
    <t>http://www.ugr.es/</t>
  </si>
  <si>
    <t>Университет Гранады</t>
  </si>
  <si>
    <t>Предоставляется платно http://www.usu.edu/housing/</t>
  </si>
  <si>
    <t>https://study.usu.edu/requirements/</t>
  </si>
  <si>
    <t xml:space="preserve">http://catalog.usu.edu/ </t>
  </si>
  <si>
    <t xml:space="preserve"> Enrollment in some courses in business, computer science, education, engineering and art may be limited.  Graduate level business classes are not covered in the exchange</t>
  </si>
  <si>
    <t>http://www.usu.edu/</t>
  </si>
  <si>
    <t>Университет штата Юта</t>
  </si>
  <si>
    <t>Предоставляется платно:  https://www.kuleuven.be/english/admissions/travelling/other-campuses/budget</t>
  </si>
  <si>
    <t>https://onderwijsaanbod.kuleuven.be/2017/opleidingen/e/SC_53543240.htm#</t>
  </si>
  <si>
    <t>Нидерландский</t>
  </si>
  <si>
    <t>https://www.arts.kuleuven.be/studeren/studenten/antwerpen/internationalisering/la_in</t>
  </si>
  <si>
    <t>https://www.arts.kuleuven.be/</t>
  </si>
  <si>
    <t>Лёвенский католический университет</t>
  </si>
  <si>
    <t>Стипендия на конкурсной основе (JASSO/JTI)</t>
  </si>
  <si>
    <t>N2/B1</t>
  </si>
  <si>
    <t>1) http://syllabus.niigata-u.ac.jp/          2)    
http://www.niigata-u.ac.jp/en/file/japanese-languade-program.pdf</t>
  </si>
  <si>
    <t>Филология, Лингвистика. Востоковедение и африканистика</t>
  </si>
  <si>
    <t>http://www.human.niigata-u.ac.jp/</t>
  </si>
  <si>
    <t>Университет Ниигаты</t>
  </si>
  <si>
    <t>магистратура</t>
  </si>
  <si>
    <t>Востоковедение, "Современный Китай"</t>
  </si>
  <si>
    <t>http://english.sass.org.cn:8001/index.jhtml</t>
  </si>
  <si>
    <t>Шанхайская Академия общественных наук</t>
  </si>
  <si>
    <t xml:space="preserve">Онлайн регистрация не требуется </t>
  </si>
  <si>
    <t>любой</t>
  </si>
  <si>
    <t>Курсы китайского языка разного уровня</t>
  </si>
  <si>
    <t>Востоковедение и африканистика</t>
  </si>
  <si>
    <t>nankai.edu.cn</t>
  </si>
  <si>
    <t xml:space="preserve">Институт Иностранных языков Нанькайского университета </t>
  </si>
  <si>
    <t>Стипендия на конкурсной основе (JTI)</t>
  </si>
  <si>
    <t>http://www.tsukuba.ac.jp/en/study-tsukuba/exchange-students/programs</t>
  </si>
  <si>
    <t>Да</t>
  </si>
  <si>
    <t>http://www.tsukuba.ac.jp/en/</t>
  </si>
  <si>
    <t>Цукубский университет</t>
  </si>
  <si>
    <t>http://www.tufs.ac.jp/english/intlaffairs/exchange_in/program/application.html</t>
  </si>
  <si>
    <t>http://www.tufs.ac.jp/english/intlaffairs/exchange_in/program/program01.html</t>
  </si>
  <si>
    <t>English: TOEFL - iBT71 (CBT197, PBT530), IELTS - 6.0, Cambridge CAE - Grade C, or Cambridge CPE - Grade C</t>
  </si>
  <si>
    <t xml:space="preserve">Japanese Language Proficiency Test (JLPT) N1 or N2 </t>
  </si>
  <si>
    <t>https://e-apply.jp/n/tufs-4</t>
  </si>
  <si>
    <t>Токийский университет международных исследований</t>
  </si>
  <si>
    <t>__________</t>
  </si>
  <si>
    <t>https://www.phil.muni.cz/o-nas/organizacni-struktura/211710-kabinet-cestiny-pro-cizince</t>
  </si>
  <si>
    <t>1 год,       1 месяц, 1 семестр</t>
  </si>
  <si>
    <t xml:space="preserve">  
www.muni.cz</t>
  </si>
  <si>
    <t xml:space="preserve">Университет Масарика </t>
  </si>
  <si>
    <t>Новое соглашение еще не подписано</t>
  </si>
  <si>
    <t xml:space="preserve">http://www.univ-rennes2.fr/service-relations-internationales/etudiants-etrangers-candidater-programme-echange </t>
  </si>
  <si>
    <t>1)   http://www.univ-rennes2.fr/suio-ip/formations-langues-universite-rennes-2,                      2)   https://www.univ-rennes2.fr/service-relations-internationales/guide-ects-enseignements</t>
  </si>
  <si>
    <t xml:space="preserve">  www.univ-rennes2.fr</t>
  </si>
  <si>
    <t xml:space="preserve">Университет Ренн II Верхней Бретани </t>
  </si>
  <si>
    <t>Бесплатно</t>
  </si>
  <si>
    <t>http://webetu.unicaen.fr/nos-formations/</t>
  </si>
  <si>
    <t>http://www.unicaen.fr/</t>
  </si>
  <si>
    <t>Университет Кан-Нормандия</t>
  </si>
  <si>
    <t>https://www.unipg.it/en/courses/bachelor-master-degrees/teaching-activities-2016-17?task=didattica.display&amp;view=didattica&amp;struttura=516800&amp;anno=2016</t>
  </si>
  <si>
    <t xml:space="preserve">  www.unipg.it</t>
  </si>
  <si>
    <t>Университет Перуджи</t>
  </si>
  <si>
    <t>http://www.univr.it/main?ent=catdoc&amp;id=763&amp;idDest=1&amp;sServ=142&amp;serv=29&amp;ssServ=26</t>
  </si>
  <si>
    <t xml:space="preserve">  www.univr.it</t>
  </si>
  <si>
    <t>Университет Вероны</t>
  </si>
  <si>
    <t>http://www.lilsi.unifi.it/vp-57-corsi-di-studio.html</t>
  </si>
  <si>
    <t>www.unifi.it</t>
  </si>
  <si>
    <t>Университет Флоренции</t>
  </si>
  <si>
    <t>https://uspdigital.usp.br/mundus/listaDisciplinasInternac?codmnu=7414</t>
  </si>
  <si>
    <t>Университет Сан-Паулу</t>
  </si>
  <si>
    <t>Предоставляется платно http://www.students.mq.edu.au/support/accommodation/home/</t>
  </si>
  <si>
    <t>http://www.mq.edu.au/study/international-students/how-to-apply/study-abroad-and-exchange/exchange</t>
  </si>
  <si>
    <t>http://handbook.mq.edu.au/2017/</t>
  </si>
  <si>
    <t>http://www.mq.edu.au/study/international-students/how-to-apply/english-language-requirements</t>
  </si>
  <si>
    <t>http://www.mq.edu.au/</t>
  </si>
  <si>
    <t>Университет Маквори</t>
  </si>
  <si>
    <t>Предполагаемый дэдлайн в рамках конкурса</t>
  </si>
  <si>
    <t>Предоставляется платно. При наличии гранта возможна частичная компенсация.</t>
  </si>
  <si>
    <t>https://www.saimia.fi/en-fi/student-exchange/incoming-students-courses</t>
  </si>
  <si>
    <t>Финский/английский</t>
  </si>
  <si>
    <t xml:space="preserve"> http://www.saimia.fi/en-fi/student-exchange/incoming-students-courses</t>
  </si>
  <si>
    <t>Искусства (Прикладная информатика, Графический дизайн)</t>
  </si>
  <si>
    <t>saimia.fi</t>
  </si>
  <si>
    <t>Сайменский университет прикладных наук</t>
  </si>
  <si>
    <t>Not available</t>
  </si>
  <si>
    <t>Accomodation provided only on a fee-payed basis</t>
  </si>
  <si>
    <t>https://www.hanken.fi/en/apply/international-opportunities/incoming-exchange-students</t>
  </si>
  <si>
    <t xml:space="preserve">Экономика </t>
  </si>
  <si>
    <t>английский</t>
  </si>
  <si>
    <t>Hanken school of economics</t>
  </si>
  <si>
    <t>Hanken School of Economics</t>
  </si>
  <si>
    <t>http://old.euba.sk/erasmus</t>
  </si>
  <si>
    <t>словацкий</t>
  </si>
  <si>
    <t>University of Economics in Bratislava</t>
  </si>
  <si>
    <t>http://www.rug.nl/feb/education/exchange/admissionandapplication</t>
  </si>
  <si>
    <t xml:space="preserve">Для бакалавриата: 
TOEFL  ≥80 ibt; IELTS 6.0
Для магистратуры:
 TOEFL  ≥90 ibt; IELTS 6.5
</t>
  </si>
  <si>
    <t xml:space="preserve">
английский</t>
  </si>
  <si>
    <t xml:space="preserve">5
</t>
  </si>
  <si>
    <t>University of Groningen</t>
  </si>
  <si>
    <t>Erasmus+: 650 EUR per month, 5 months, 275 EUR travel grant</t>
  </si>
  <si>
    <t>https://www.tu-ilmenau.de/?29222&amp;L=1</t>
  </si>
  <si>
    <t xml:space="preserve">B2 (обязателен для всех участников)
</t>
  </si>
  <si>
    <t xml:space="preserve">немецкий </t>
  </si>
  <si>
    <t>2 (магистратура)</t>
  </si>
  <si>
    <t>Technische Universität Ilmenau</t>
  </si>
  <si>
    <t xml:space="preserve"> Ilmenau University of Technology</t>
  </si>
  <si>
    <t>DAAD:350-400 EUR per month, 4 months</t>
  </si>
  <si>
    <t>http://www.fu-berlin.de/en/studium/international/studium_fu/auslandssemester</t>
  </si>
  <si>
    <t>TOEFL  ≥90 ibt; IELTS 6.5; сертификат СПбГУ B2</t>
  </si>
  <si>
    <t xml:space="preserve"> B2</t>
  </si>
  <si>
    <t>5 (магистратура)</t>
  </si>
  <si>
    <t>Freie Universität Berlin</t>
  </si>
  <si>
    <t>Дедлайн номинации</t>
  </si>
  <si>
    <t>Buceruis Law School Hamburg</t>
  </si>
  <si>
    <t>https://www.law-school.de/international/</t>
  </si>
  <si>
    <t>Возможно получение финансовой поддержки от СПбГУ (2 квоты по 50 000 (пятьдесят тысяч рублей)</t>
  </si>
  <si>
    <t>Возможно получение финансовой поддержки от СПбГУ (1 квота по 50 000 (пятьдесят тысяч 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</si>
</sst>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59">
    <font>
      <sz val="10"/>
      <color rgb="FF00000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rgb="FF0000FF"/>
      <name val="Arial"/>
      <family val="2"/>
      <charset val="204"/>
    </font>
    <font>
      <b/>
      <sz val="10"/>
      <color rgb="FF000000"/>
      <name val="Arial"/>
      <family val="2"/>
      <charset val="204"/>
    </font>
    <font>
      <b/>
      <sz val="10"/>
      <name val="Arial"/>
      <family val="2"/>
      <charset val="204"/>
    </font>
    <font>
      <u/>
      <sz val="10"/>
      <color theme="10"/>
      <name val="Arial"/>
      <family val="2"/>
      <charset val="204"/>
    </font>
    <font>
      <sz val="10"/>
      <color rgb="FF000000"/>
      <name val="Arial"/>
      <family val="2"/>
      <charset val="204"/>
    </font>
    <font>
      <sz val="11"/>
      <color rgb="FF000000"/>
      <name val="Times New Roman"/>
      <family val="1"/>
      <charset val="204"/>
    </font>
    <font>
      <sz val="11"/>
      <color rgb="FF212121"/>
      <name val="Times New Roman"/>
      <family val="1"/>
      <charset val="204"/>
    </font>
    <font>
      <sz val="10"/>
      <name val="Arial"/>
      <family val="2"/>
      <charset val="204"/>
    </font>
    <font>
      <sz val="10"/>
      <name val="Arial"/>
      <family val="2"/>
    </font>
    <font>
      <sz val="10"/>
      <name val="宋体"/>
      <family val="3"/>
      <charset val="134"/>
    </font>
    <font>
      <u/>
      <sz val="11"/>
      <color theme="10"/>
      <name val="Calibri"/>
      <family val="2"/>
      <charset val="204"/>
      <scheme val="minor"/>
    </font>
    <font>
      <sz val="11"/>
      <name val="Calibri"/>
      <family val="2"/>
      <charset val="204"/>
      <scheme val="minor"/>
    </font>
    <font>
      <u/>
      <sz val="11"/>
      <color theme="1"/>
      <name val="Calibri"/>
      <family val="2"/>
      <charset val="204"/>
      <scheme val="minor"/>
    </font>
    <font>
      <u/>
      <sz val="10"/>
      <color rgb="FF0000FF"/>
      <name val="Arial"/>
      <family val="2"/>
      <charset val="204"/>
    </font>
    <font>
      <sz val="11"/>
      <color theme="1"/>
      <name val="Calibri"/>
      <family val="2"/>
      <scheme val="minor"/>
    </font>
    <font>
      <u/>
      <sz val="11"/>
      <color theme="10"/>
      <name val="Calibri"/>
      <family val="2"/>
      <scheme val="minor"/>
    </font>
    <font>
      <u/>
      <sz val="10"/>
      <name val="Arial"/>
      <family val="2"/>
      <charset val="204"/>
    </font>
    <font>
      <sz val="10"/>
      <color theme="1"/>
      <name val="Arial"/>
      <family val="2"/>
      <charset val="204"/>
    </font>
    <font>
      <sz val="10"/>
      <color theme="1"/>
      <name val="Arial"/>
      <family val="2"/>
      <charset val="204"/>
    </font>
    <font>
      <sz val="11"/>
      <color rgb="FF000000"/>
      <name val="Calibri"/>
      <family val="2"/>
      <charset val="204"/>
    </font>
    <font>
      <sz val="10"/>
      <color rgb="FF222222"/>
      <name val="Arial"/>
      <family val="2"/>
      <charset val="204"/>
    </font>
    <font>
      <sz val="11"/>
      <name val="Calibri"/>
      <family val="2"/>
      <charset val="204"/>
    </font>
    <font>
      <b/>
      <sz val="10"/>
      <color rgb="FF7030A0"/>
      <name val="Arial"/>
      <family val="2"/>
      <charset val="204"/>
    </font>
    <font>
      <sz val="10"/>
      <color rgb="FF000000"/>
      <name val="Helvetica"/>
      <family val="2"/>
    </font>
    <font>
      <sz val="11"/>
      <color rgb="FF333333"/>
      <name val="Arial"/>
      <family val="2"/>
      <charset val="204"/>
    </font>
    <font>
      <sz val="11"/>
      <color rgb="FF000000"/>
      <name val="Calibri"/>
      <family val="2"/>
      <charset val="204"/>
      <scheme val="minor"/>
    </font>
    <font>
      <sz val="10"/>
      <color rgb="FF202122"/>
      <name val="Arial"/>
      <family val="2"/>
      <charset val="204"/>
    </font>
    <font>
      <sz val="11"/>
      <color rgb="FF333333"/>
      <name val="Calibri"/>
      <family val="2"/>
      <charset val="204"/>
    </font>
    <font>
      <sz val="11"/>
      <color theme="4"/>
      <name val="Calibri"/>
      <family val="2"/>
      <charset val="204"/>
    </font>
    <font>
      <u/>
      <sz val="11"/>
      <color theme="4"/>
      <name val="Calibri"/>
      <family val="2"/>
      <charset val="204"/>
    </font>
    <font>
      <sz val="11"/>
      <color indexed="8"/>
      <name val="Times New Roman"/>
      <family val="1"/>
      <charset val="204"/>
    </font>
    <font>
      <u/>
      <sz val="9"/>
      <color theme="4"/>
      <name val="Verdana"/>
      <family val="2"/>
      <charset val="204"/>
    </font>
    <font>
      <sz val="11"/>
      <name val="Times New Roman"/>
      <family val="1"/>
      <charset val="204"/>
    </font>
    <font>
      <sz val="10"/>
      <color rgb="FF000000"/>
      <name val="Arial"/>
      <family val="2"/>
    </font>
    <font>
      <u/>
      <sz val="11"/>
      <name val="Times New Roman"/>
      <family val="1"/>
      <charset val="204"/>
    </font>
    <font>
      <b/>
      <sz val="11"/>
      <name val="Times New Roman"/>
      <family val="1"/>
      <charset val="204"/>
    </font>
    <font>
      <sz val="10"/>
      <color rgb="FF0000FF"/>
      <name val="Arial"/>
      <family val="2"/>
      <charset val="204"/>
    </font>
    <font>
      <sz val="10"/>
      <color theme="10"/>
      <name val="Arial"/>
      <family val="2"/>
      <charset val="204"/>
    </font>
    <font>
      <sz val="10"/>
      <color theme="1"/>
      <name val="Times New Roman"/>
      <family val="1"/>
      <charset val="204"/>
    </font>
    <font>
      <sz val="10"/>
      <name val="Times New Roman"/>
      <family val="1"/>
      <charset val="204"/>
    </font>
    <font>
      <u/>
      <sz val="11"/>
      <color theme="10"/>
      <name val="Calibri"/>
      <family val="2"/>
      <charset val="204"/>
    </font>
    <font>
      <sz val="11"/>
      <color theme="1"/>
      <name val="Times New Roman"/>
      <family val="1"/>
      <charset val="204"/>
    </font>
    <font>
      <sz val="11"/>
      <color theme="10"/>
      <name val="Calibri"/>
      <family val="2"/>
      <charset val="204"/>
    </font>
    <font>
      <sz val="9"/>
      <name val="Times New Roman"/>
      <family val="1"/>
      <charset val="204"/>
    </font>
    <font>
      <sz val="10"/>
      <color theme="10"/>
      <name val="Arial"/>
      <family val="2"/>
    </font>
    <font>
      <sz val="10"/>
      <color rgb="FF000000"/>
      <name val="Times New Roman"/>
      <family val="1"/>
      <charset val="204"/>
    </font>
    <font>
      <sz val="10"/>
      <color rgb="FF0000FF"/>
      <name val="Times New Roman"/>
      <family val="1"/>
      <charset val="204"/>
    </font>
    <font>
      <u/>
      <sz val="10"/>
      <color rgb="FF0000FF"/>
      <name val="Times New Roman"/>
      <family val="1"/>
      <charset val="204"/>
    </font>
    <font>
      <b/>
      <sz val="10"/>
      <name val="Times New Roman"/>
      <family val="1"/>
      <charset val="204"/>
    </font>
    <font>
      <u/>
      <sz val="11"/>
      <color theme="1"/>
      <name val="Times New Roman"/>
      <family val="1"/>
      <charset val="204"/>
    </font>
    <font>
      <sz val="11"/>
      <color rgb="FF222222"/>
      <name val="Calibri"/>
      <family val="2"/>
      <charset val="204"/>
      <scheme val="minor"/>
    </font>
    <font>
      <b/>
      <sz val="11"/>
      <color rgb="FF000000"/>
      <name val="Calibri"/>
      <family val="2"/>
      <charset val="204"/>
      <scheme val="minor"/>
    </font>
    <font>
      <b/>
      <sz val="11"/>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indexed="9"/>
        <bgColor auto="1"/>
      </patternFill>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9">
    <xf numFmtId="0" fontId="0" fillId="0" borderId="0"/>
    <xf numFmtId="0" fontId="9" fillId="0" borderId="0" applyNumberFormat="0" applyFill="0" applyBorder="0" applyAlignment="0" applyProtection="0"/>
    <xf numFmtId="0" fontId="10" fillId="0" borderId="0"/>
    <xf numFmtId="0" fontId="20" fillId="0" borderId="0"/>
    <xf numFmtId="0" fontId="21" fillId="0" borderId="0" applyNumberFormat="0" applyFill="0" applyBorder="0" applyAlignment="0" applyProtection="0"/>
    <xf numFmtId="0" fontId="3" fillId="0" borderId="0"/>
    <xf numFmtId="0" fontId="16" fillId="0" borderId="0" applyNumberFormat="0" applyFill="0" applyBorder="0" applyAlignment="0" applyProtection="0"/>
    <xf numFmtId="0" fontId="1" fillId="0" borderId="0"/>
    <xf numFmtId="0" fontId="46" fillId="0" borderId="0" applyNumberFormat="0" applyFill="0" applyBorder="0" applyAlignment="0" applyProtection="0">
      <alignment vertical="top"/>
      <protection locked="0"/>
    </xf>
  </cellStyleXfs>
  <cellXfs count="298">
    <xf numFmtId="0" fontId="0" fillId="0" borderId="0" xfId="0" applyFont="1" applyAlignment="1"/>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33" fillId="0" borderId="0" xfId="0" applyFont="1" applyFill="1" applyAlignment="1">
      <alignment horizontal="center" vertical="center"/>
    </xf>
    <xf numFmtId="0" fontId="0" fillId="0" borderId="1" xfId="0" applyFill="1" applyBorder="1" applyAlignment="1">
      <alignment horizontal="center" vertical="center"/>
    </xf>
    <xf numFmtId="0" fontId="13" fillId="0" borderId="1" xfId="0" applyFont="1" applyFill="1" applyBorder="1" applyAlignment="1">
      <alignment horizontal="center" vertical="center" wrapText="1"/>
    </xf>
    <xf numFmtId="0" fontId="22" fillId="0" borderId="1" xfId="1" applyFont="1" applyFill="1" applyBorder="1" applyAlignment="1">
      <alignment horizontal="center" vertical="center" wrapText="1"/>
    </xf>
    <xf numFmtId="0" fontId="10" fillId="0" borderId="0" xfId="2" applyFont="1" applyAlignment="1"/>
    <xf numFmtId="0" fontId="7" fillId="0" borderId="1" xfId="2" applyFont="1" applyBorder="1" applyAlignment="1">
      <alignment horizontal="center" vertical="center" wrapText="1"/>
    </xf>
    <xf numFmtId="0" fontId="8" fillId="0" borderId="1" xfId="2" applyFont="1" applyBorder="1" applyAlignment="1">
      <alignment horizontal="center" vertical="center" wrapText="1"/>
    </xf>
    <xf numFmtId="0" fontId="5" fillId="0" borderId="1" xfId="2" applyFont="1" applyBorder="1" applyAlignment="1">
      <alignment horizontal="center" vertical="center" wrapText="1"/>
    </xf>
    <xf numFmtId="0" fontId="6" fillId="0" borderId="1" xfId="2" applyFont="1" applyBorder="1" applyAlignment="1">
      <alignment horizontal="center" vertical="center" wrapText="1"/>
    </xf>
    <xf numFmtId="0" fontId="10" fillId="0" borderId="1" xfId="2" applyFont="1" applyBorder="1" applyAlignment="1">
      <alignment horizontal="center" vertical="center" wrapText="1"/>
    </xf>
    <xf numFmtId="14" fontId="5" fillId="0" borderId="1" xfId="2" applyNumberFormat="1" applyFont="1" applyBorder="1" applyAlignment="1">
      <alignment horizontal="center" vertical="center" wrapText="1"/>
    </xf>
    <xf numFmtId="14" fontId="10" fillId="0" borderId="1" xfId="2" applyNumberFormat="1" applyFont="1" applyBorder="1" applyAlignment="1">
      <alignment horizontal="center" vertical="center" wrapText="1"/>
    </xf>
    <xf numFmtId="0" fontId="9" fillId="0" borderId="1" xfId="1" applyBorder="1" applyAlignment="1">
      <alignment horizontal="center" vertical="center" wrapText="1"/>
    </xf>
    <xf numFmtId="0" fontId="11" fillId="0" borderId="1" xfId="2" applyFont="1" applyBorder="1" applyAlignment="1">
      <alignment horizontal="center" vertical="center" wrapText="1"/>
    </xf>
    <xf numFmtId="0" fontId="6" fillId="0" borderId="1" xfId="2" applyFont="1" applyFill="1" applyBorder="1" applyAlignment="1">
      <alignment horizontal="center" vertical="center" wrapText="1"/>
    </xf>
    <xf numFmtId="0" fontId="9" fillId="0" borderId="1" xfId="1" applyFill="1" applyBorder="1" applyAlignment="1">
      <alignment horizontal="center" vertical="center" wrapText="1"/>
    </xf>
    <xf numFmtId="14" fontId="5"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Border="1" applyAlignment="1">
      <alignment horizontal="center" vertical="center" wrapText="1"/>
    </xf>
    <xf numFmtId="0" fontId="38" fillId="4"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10" fillId="0" borderId="1" xfId="2" applyBorder="1" applyAlignment="1">
      <alignment horizontal="center" vertical="center"/>
    </xf>
    <xf numFmtId="0" fontId="9" fillId="0" borderId="1" xfId="1" applyFill="1" applyBorder="1" applyAlignment="1" applyProtection="1">
      <alignment horizontal="center" vertical="center" wrapText="1"/>
    </xf>
    <xf numFmtId="0" fontId="42" fillId="0" borderId="1" xfId="2" applyFont="1" applyBorder="1" applyAlignment="1">
      <alignment horizontal="center" vertical="center" wrapText="1"/>
    </xf>
    <xf numFmtId="0" fontId="38" fillId="0" borderId="6" xfId="2" applyFont="1" applyFill="1" applyBorder="1" applyAlignment="1">
      <alignment horizontal="center" vertical="center" wrapText="1"/>
    </xf>
    <xf numFmtId="0" fontId="38" fillId="0" borderId="1" xfId="2" applyFont="1" applyFill="1" applyBorder="1" applyAlignment="1">
      <alignment vertical="center" wrapText="1"/>
    </xf>
    <xf numFmtId="0" fontId="43" fillId="0" borderId="1" xfId="1" applyFont="1" applyBorder="1" applyAlignment="1">
      <alignment horizontal="center" vertical="center" wrapText="1"/>
    </xf>
    <xf numFmtId="0" fontId="41" fillId="0" borderId="1" xfId="2" applyFont="1" applyFill="1" applyBorder="1" applyAlignment="1">
      <alignment horizontal="center" vertical="center" wrapText="1" shrinkToFit="1"/>
    </xf>
    <xf numFmtId="0" fontId="14" fillId="0" borderId="1" xfId="2" applyFont="1" applyFill="1" applyBorder="1" applyAlignment="1">
      <alignment horizontal="center" vertical="center" wrapText="1"/>
    </xf>
    <xf numFmtId="0" fontId="10" fillId="0" borderId="1" xfId="2" applyBorder="1" applyAlignment="1">
      <alignment vertical="center" wrapText="1"/>
    </xf>
    <xf numFmtId="0" fontId="10" fillId="0" borderId="1" xfId="2" applyFont="1" applyBorder="1" applyAlignment="1">
      <alignment vertical="center" wrapText="1"/>
    </xf>
    <xf numFmtId="0" fontId="9" fillId="4" borderId="1" xfId="1" applyFill="1" applyBorder="1" applyAlignment="1">
      <alignment horizontal="center" vertical="center" wrapText="1"/>
    </xf>
    <xf numFmtId="14" fontId="40" fillId="0" borderId="3" xfId="1" applyNumberFormat="1"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38" fillId="0" borderId="1" xfId="2" applyFont="1" applyFill="1" applyBorder="1" applyAlignment="1">
      <alignment horizontal="center" vertical="center" wrapText="1"/>
    </xf>
    <xf numFmtId="0" fontId="41" fillId="0" borderId="1" xfId="2" applyFont="1" applyFill="1" applyBorder="1" applyAlignment="1">
      <alignment horizontal="center" vertical="center" wrapText="1"/>
    </xf>
    <xf numFmtId="0" fontId="42" fillId="0" borderId="1" xfId="2"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4" borderId="1" xfId="0" applyFill="1" applyBorder="1" applyAlignment="1">
      <alignment horizontal="center" vertical="center"/>
    </xf>
    <xf numFmtId="14" fontId="5"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9" fillId="4" borderId="1" xfId="1" applyFill="1" applyBorder="1" applyAlignment="1">
      <alignment horizontal="center" vertical="center"/>
    </xf>
    <xf numFmtId="0" fontId="28"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9" fillId="4" borderId="0" xfId="1" applyFill="1" applyBorder="1" applyAlignment="1">
      <alignment horizontal="center" vertical="center" wrapText="1"/>
    </xf>
    <xf numFmtId="0" fontId="5"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9" fillId="4" borderId="3" xfId="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9" fillId="0" borderId="0" xfId="1" applyFill="1" applyBorder="1" applyAlignment="1">
      <alignment horizontal="center" vertical="center" wrapText="1"/>
    </xf>
    <xf numFmtId="0" fontId="6" fillId="0" borderId="1" xfId="0" applyFont="1" applyFill="1" applyBorder="1" applyAlignment="1">
      <alignment horizontal="center" vertical="center" wrapText="1"/>
    </xf>
    <xf numFmtId="0" fontId="30" fillId="0" borderId="0" xfId="0" applyFont="1" applyFill="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5"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5" applyFill="1" applyBorder="1" applyAlignment="1">
      <alignment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1" xfId="0" applyFill="1" applyBorder="1" applyAlignment="1">
      <alignment horizontal="center" vertical="center" wrapText="1"/>
    </xf>
    <xf numFmtId="0" fontId="19"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1" xfId="1" applyFill="1" applyBorder="1" applyAlignment="1">
      <alignment horizontal="center" vertical="center"/>
    </xf>
    <xf numFmtId="0" fontId="25" fillId="0" borderId="1" xfId="0" applyFont="1" applyFill="1" applyBorder="1" applyAlignment="1">
      <alignment horizontal="center" vertical="center"/>
    </xf>
    <xf numFmtId="0" fontId="32" fillId="0" borderId="0" xfId="0" applyFont="1" applyFill="1" applyAlignment="1">
      <alignment horizontal="center" vertical="center"/>
    </xf>
    <xf numFmtId="0" fontId="29" fillId="0" borderId="1" xfId="0" applyFont="1" applyFill="1" applyBorder="1" applyAlignment="1">
      <alignment horizontal="center" vertical="center"/>
    </xf>
    <xf numFmtId="0" fontId="9" fillId="0" borderId="0" xfId="1" applyFill="1" applyBorder="1" applyAlignment="1">
      <alignment horizontal="center" vertical="center"/>
    </xf>
    <xf numFmtId="0" fontId="29"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0" fillId="0" borderId="1" xfId="0" applyFont="1" applyFill="1" applyBorder="1" applyAlignment="1"/>
    <xf numFmtId="0" fontId="5"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9" fillId="0" borderId="2" xfId="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22" fillId="0" borderId="0" xfId="1" applyFont="1" applyFill="1" applyAlignment="1">
      <alignment horizontal="center" vertical="center"/>
    </xf>
    <xf numFmtId="0" fontId="17" fillId="0" borderId="1" xfId="0" applyFont="1" applyFill="1" applyBorder="1" applyAlignment="1">
      <alignment horizontal="center" vertical="center" wrapText="1"/>
    </xf>
    <xf numFmtId="0" fontId="22" fillId="0" borderId="1" xfId="1" applyFont="1" applyFill="1" applyBorder="1" applyAlignment="1">
      <alignment horizontal="center" vertical="center"/>
    </xf>
    <xf numFmtId="0" fontId="16" fillId="0" borderId="1" xfId="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4" fillId="0" borderId="1" xfId="0" applyFont="1" applyFill="1" applyBorder="1" applyAlignment="1">
      <alignment vertical="center" wrapText="1"/>
    </xf>
    <xf numFmtId="0" fontId="0"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8" fillId="0" borderId="1" xfId="0" applyFont="1" applyFill="1" applyBorder="1" applyAlignment="1">
      <alignment horizontal="center" vertical="center"/>
    </xf>
    <xf numFmtId="0" fontId="16"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7"/>
    <xf numFmtId="0" fontId="44" fillId="0" borderId="0" xfId="7" applyFont="1" applyAlignment="1">
      <alignment horizontal="center" vertical="center" wrapText="1"/>
    </xf>
    <xf numFmtId="0" fontId="44" fillId="4" borderId="0" xfId="7" applyFont="1" applyFill="1" applyAlignment="1">
      <alignment horizontal="center" vertical="center" wrapText="1"/>
    </xf>
    <xf numFmtId="0" fontId="45" fillId="0" borderId="0" xfId="7" applyFont="1" applyAlignment="1">
      <alignment horizontal="center" vertical="center" wrapText="1"/>
    </xf>
    <xf numFmtId="0" fontId="1" fillId="0" borderId="0" xfId="7" applyBorder="1"/>
    <xf numFmtId="0" fontId="44" fillId="0" borderId="0" xfId="7" applyFont="1" applyBorder="1" applyAlignment="1">
      <alignment horizontal="center" vertical="center" wrapText="1"/>
    </xf>
    <xf numFmtId="0" fontId="44" fillId="4" borderId="0" xfId="7" applyFont="1" applyFill="1" applyBorder="1" applyAlignment="1">
      <alignment horizontal="center" vertical="center" wrapText="1"/>
    </xf>
    <xf numFmtId="0" fontId="45" fillId="0" borderId="0" xfId="7" applyFont="1" applyBorder="1" applyAlignment="1">
      <alignment horizontal="center" vertical="center" wrapText="1"/>
    </xf>
    <xf numFmtId="0" fontId="1" fillId="4" borderId="0" xfId="7" applyFill="1" applyBorder="1"/>
    <xf numFmtId="0" fontId="38" fillId="4" borderId="0" xfId="7" applyFont="1" applyFill="1" applyBorder="1" applyAlignment="1">
      <alignment horizontal="center" vertical="center" wrapText="1"/>
    </xf>
    <xf numFmtId="0" fontId="38" fillId="4" borderId="0" xfId="8" applyFont="1" applyFill="1" applyBorder="1" applyAlignment="1" applyProtection="1">
      <alignment horizontal="center" vertical="center" wrapText="1"/>
    </xf>
    <xf numFmtId="0" fontId="40" fillId="4" borderId="0" xfId="8" applyFont="1" applyFill="1" applyBorder="1" applyAlignment="1" applyProtection="1">
      <alignment horizontal="center" vertical="center" wrapText="1"/>
    </xf>
    <xf numFmtId="0" fontId="40" fillId="4" borderId="0" xfId="8" applyFont="1" applyFill="1" applyBorder="1" applyAlignment="1" applyProtection="1">
      <alignment horizontal="center" vertical="center"/>
    </xf>
    <xf numFmtId="0" fontId="45" fillId="4" borderId="0" xfId="7" applyFont="1" applyFill="1" applyBorder="1" applyAlignment="1">
      <alignment horizontal="center" vertical="center" wrapText="1"/>
    </xf>
    <xf numFmtId="0" fontId="38" fillId="4" borderId="0" xfId="7" applyFont="1" applyFill="1" applyBorder="1" applyAlignment="1">
      <alignment horizontal="center" wrapText="1"/>
    </xf>
    <xf numFmtId="0" fontId="38" fillId="0" borderId="0" xfId="7" applyFont="1" applyBorder="1" applyAlignment="1">
      <alignment horizontal="center" vertical="center" wrapText="1"/>
    </xf>
    <xf numFmtId="0" fontId="38" fillId="4" borderId="0" xfId="7" applyNumberFormat="1" applyFont="1" applyFill="1" applyBorder="1" applyAlignment="1">
      <alignment horizontal="center" vertical="center" wrapText="1"/>
    </xf>
    <xf numFmtId="0" fontId="48" fillId="4" borderId="0" xfId="8" applyFont="1" applyFill="1" applyBorder="1" applyAlignment="1" applyProtection="1">
      <alignment horizontal="center" vertical="center" wrapText="1"/>
    </xf>
    <xf numFmtId="0" fontId="17" fillId="4" borderId="0" xfId="7" applyFont="1" applyFill="1" applyBorder="1"/>
    <xf numFmtId="0" fontId="1" fillId="5" borderId="0" xfId="7" applyFill="1" applyBorder="1"/>
    <xf numFmtId="0" fontId="17" fillId="0" borderId="0" xfId="7" applyFont="1" applyFill="1" applyBorder="1"/>
    <xf numFmtId="0" fontId="38" fillId="0" borderId="0" xfId="7" applyFont="1" applyFill="1" applyBorder="1" applyAlignment="1">
      <alignment horizontal="center" vertical="center" wrapText="1"/>
    </xf>
    <xf numFmtId="0" fontId="38" fillId="0" borderId="0" xfId="8" applyFont="1" applyFill="1" applyBorder="1" applyAlignment="1" applyProtection="1">
      <alignment horizontal="center" vertical="center" wrapText="1"/>
    </xf>
    <xf numFmtId="0" fontId="40" fillId="0" borderId="0" xfId="8" applyFont="1" applyFill="1" applyBorder="1" applyAlignment="1" applyProtection="1">
      <alignment horizontal="center" vertical="center" wrapText="1"/>
    </xf>
    <xf numFmtId="0" fontId="38" fillId="4" borderId="0" xfId="7" applyFont="1" applyFill="1" applyBorder="1" applyAlignment="1">
      <alignment horizontal="center" vertical="center"/>
    </xf>
    <xf numFmtId="0" fontId="38" fillId="4" borderId="0" xfId="8" applyFont="1" applyFill="1" applyBorder="1" applyAlignment="1" applyProtection="1">
      <alignment horizontal="center" wrapText="1"/>
    </xf>
    <xf numFmtId="0" fontId="40" fillId="4" borderId="0" xfId="8" applyFont="1" applyFill="1" applyBorder="1" applyAlignment="1" applyProtection="1">
      <alignment horizontal="center" wrapText="1"/>
    </xf>
    <xf numFmtId="0" fontId="40" fillId="4" borderId="0" xfId="7" applyFont="1" applyFill="1" applyBorder="1" applyAlignment="1">
      <alignment horizontal="center" vertical="center" wrapText="1"/>
    </xf>
    <xf numFmtId="0" fontId="38" fillId="5" borderId="0" xfId="7" applyFont="1" applyFill="1" applyBorder="1" applyAlignment="1">
      <alignment horizontal="center" vertical="center" wrapText="1"/>
    </xf>
    <xf numFmtId="0" fontId="47" fillId="0" borderId="0" xfId="7" applyFont="1" applyBorder="1" applyAlignment="1">
      <alignment horizontal="center" vertical="center" wrapText="1"/>
    </xf>
    <xf numFmtId="0" fontId="40" fillId="0" borderId="0" xfId="8" applyFont="1" applyBorder="1" applyAlignment="1" applyProtection="1">
      <alignment horizontal="center" vertical="center" wrapText="1"/>
    </xf>
    <xf numFmtId="0" fontId="40" fillId="0" borderId="0" xfId="8" applyFont="1" applyBorder="1" applyAlignment="1" applyProtection="1">
      <alignment horizontal="center" wrapText="1"/>
    </xf>
    <xf numFmtId="0" fontId="38" fillId="4" borderId="1" xfId="7" applyFont="1" applyFill="1" applyBorder="1" applyAlignment="1">
      <alignment horizontal="center" vertical="center" wrapText="1"/>
    </xf>
    <xf numFmtId="0" fontId="46" fillId="4" borderId="4" xfId="8" applyFill="1" applyBorder="1" applyAlignment="1" applyProtection="1">
      <alignment horizontal="center" vertical="center" wrapText="1"/>
    </xf>
    <xf numFmtId="0" fontId="46" fillId="0" borderId="0" xfId="8" applyAlignment="1" applyProtection="1">
      <alignment horizontal="center" vertical="center" wrapText="1"/>
    </xf>
    <xf numFmtId="0" fontId="49" fillId="4" borderId="1" xfId="7" applyFont="1" applyFill="1" applyBorder="1" applyAlignment="1">
      <alignment horizontal="center" vertical="center" wrapText="1"/>
    </xf>
    <xf numFmtId="0" fontId="46" fillId="4" borderId="1" xfId="8" applyFill="1" applyBorder="1" applyAlignment="1" applyProtection="1">
      <alignment horizontal="center" vertical="center" wrapText="1"/>
    </xf>
    <xf numFmtId="0" fontId="17" fillId="0" borderId="0" xfId="7" applyFont="1"/>
    <xf numFmtId="0" fontId="38" fillId="4" borderId="3" xfId="7" applyFont="1" applyFill="1" applyBorder="1" applyAlignment="1">
      <alignment horizontal="center" vertical="center" wrapText="1"/>
    </xf>
    <xf numFmtId="0" fontId="46" fillId="4" borderId="3" xfId="8" applyFill="1" applyBorder="1" applyAlignment="1" applyProtection="1">
      <alignment horizontal="center" vertical="center" wrapText="1"/>
    </xf>
    <xf numFmtId="49" fontId="38" fillId="4" borderId="1" xfId="7" applyNumberFormat="1" applyFont="1" applyFill="1" applyBorder="1" applyAlignment="1">
      <alignment horizontal="center" vertical="center" wrapText="1"/>
    </xf>
    <xf numFmtId="0" fontId="38" fillId="4" borderId="3" xfId="7" applyFont="1" applyFill="1" applyBorder="1" applyAlignment="1">
      <alignment horizontal="center" wrapText="1"/>
    </xf>
    <xf numFmtId="0" fontId="46" fillId="0" borderId="0" xfId="8" applyAlignment="1" applyProtection="1">
      <alignment horizontal="center" vertical="center"/>
    </xf>
    <xf numFmtId="14" fontId="38" fillId="4" borderId="1" xfId="8" applyNumberFormat="1" applyFont="1" applyFill="1" applyBorder="1" applyAlignment="1" applyProtection="1">
      <alignment horizontal="center" vertical="center" wrapText="1"/>
    </xf>
    <xf numFmtId="0" fontId="20" fillId="0" borderId="0" xfId="3"/>
    <xf numFmtId="0" fontId="20" fillId="0" borderId="1" xfId="3" applyBorder="1"/>
    <xf numFmtId="0" fontId="20" fillId="0" borderId="1" xfId="3" applyBorder="1" applyAlignment="1">
      <alignment horizontal="center" vertical="center" wrapText="1"/>
    </xf>
    <xf numFmtId="0" fontId="5" fillId="0" borderId="1" xfId="3" applyFont="1" applyBorder="1" applyAlignment="1">
      <alignment horizontal="center" vertical="center" wrapText="1"/>
    </xf>
    <xf numFmtId="0" fontId="21" fillId="0" borderId="1" xfId="4" applyBorder="1" applyAlignment="1">
      <alignment horizontal="center" vertical="center" wrapText="1"/>
    </xf>
    <xf numFmtId="49" fontId="36" fillId="3" borderId="5" xfId="3" applyNumberFormat="1" applyFont="1" applyFill="1" applyBorder="1" applyAlignment="1">
      <alignment horizontal="center" vertical="center" wrapText="1"/>
    </xf>
    <xf numFmtId="1" fontId="38" fillId="3" borderId="1" xfId="3" applyNumberFormat="1" applyFont="1" applyFill="1" applyBorder="1" applyAlignment="1">
      <alignment horizontal="center" vertical="center" wrapText="1"/>
    </xf>
    <xf numFmtId="49" fontId="37" fillId="3" borderId="1" xfId="4" applyNumberFormat="1" applyFont="1" applyFill="1" applyBorder="1" applyAlignment="1">
      <alignment horizontal="center" vertical="center" wrapText="1"/>
    </xf>
    <xf numFmtId="49" fontId="36" fillId="3" borderId="1" xfId="3" applyNumberFormat="1" applyFont="1" applyFill="1" applyBorder="1" applyAlignment="1">
      <alignment horizontal="center" wrapText="1"/>
    </xf>
    <xf numFmtId="49" fontId="34" fillId="3" borderId="1" xfId="3" applyNumberFormat="1" applyFont="1" applyFill="1" applyBorder="1" applyAlignment="1">
      <alignment horizontal="center" vertical="center" wrapText="1"/>
    </xf>
    <xf numFmtId="49" fontId="36" fillId="3" borderId="1" xfId="3" applyNumberFormat="1" applyFont="1" applyFill="1" applyBorder="1" applyAlignment="1">
      <alignment horizontal="center" vertical="center" wrapText="1"/>
    </xf>
    <xf numFmtId="0" fontId="20" fillId="0" borderId="1" xfId="3" applyFont="1" applyBorder="1" applyAlignment="1">
      <alignment horizontal="center" vertical="center" wrapText="1"/>
    </xf>
    <xf numFmtId="0" fontId="20" fillId="0" borderId="11" xfId="3" applyFont="1" applyBorder="1" applyAlignment="1">
      <alignment horizontal="center" vertical="center" wrapText="1"/>
    </xf>
    <xf numFmtId="0" fontId="6" fillId="0" borderId="1" xfId="3" applyFont="1" applyBorder="1" applyAlignment="1">
      <alignment horizontal="center" vertical="center" wrapText="1"/>
    </xf>
    <xf numFmtId="0" fontId="36" fillId="3" borderId="5" xfId="3" applyNumberFormat="1" applyFont="1" applyFill="1" applyBorder="1" applyAlignment="1">
      <alignment horizontal="center" vertical="center" wrapText="1"/>
    </xf>
    <xf numFmtId="0" fontId="7" fillId="0" borderId="1" xfId="3" applyFont="1" applyBorder="1" applyAlignment="1">
      <alignment horizontal="center" vertical="center" wrapText="1"/>
    </xf>
    <xf numFmtId="0" fontId="8" fillId="0" borderId="1" xfId="3" applyFont="1" applyBorder="1" applyAlignment="1">
      <alignment horizontal="center" vertical="center" wrapText="1"/>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9" fillId="0" borderId="0" xfId="1" applyAlignment="1">
      <alignment horizontal="center" vertical="center" wrapText="1"/>
    </xf>
    <xf numFmtId="0" fontId="10" fillId="0" borderId="0" xfId="2" applyAlignment="1">
      <alignment horizontal="center" vertical="center" wrapText="1"/>
    </xf>
    <xf numFmtId="0" fontId="6" fillId="0" borderId="0" xfId="2" applyFont="1" applyAlignment="1">
      <alignment horizontal="center" vertical="center" wrapText="1"/>
    </xf>
    <xf numFmtId="0" fontId="8" fillId="0" borderId="0" xfId="2" applyFont="1" applyAlignment="1">
      <alignment horizontal="center" vertical="center" wrapText="1"/>
    </xf>
    <xf numFmtId="0" fontId="43" fillId="0" borderId="0" xfId="1" applyFont="1" applyAlignment="1">
      <alignment horizontal="center" vertical="center" wrapText="1"/>
    </xf>
    <xf numFmtId="0" fontId="43" fillId="0" borderId="1" xfId="1" applyFont="1" applyFill="1" applyBorder="1" applyAlignment="1">
      <alignment horizontal="center" vertical="center" wrapText="1"/>
    </xf>
    <xf numFmtId="0" fontId="14" fillId="0" borderId="1" xfId="2" applyFont="1" applyBorder="1" applyAlignment="1">
      <alignment horizontal="center" vertical="center" wrapText="1"/>
    </xf>
    <xf numFmtId="0" fontId="39" fillId="0" borderId="1" xfId="2" applyFont="1" applyBorder="1" applyAlignment="1">
      <alignment horizontal="center" vertical="center" wrapText="1"/>
    </xf>
    <xf numFmtId="0" fontId="50" fillId="0" borderId="1" xfId="1" applyFont="1" applyBorder="1" applyAlignment="1" applyProtection="1">
      <alignment horizontal="center" vertical="center" wrapText="1"/>
    </xf>
    <xf numFmtId="0" fontId="42" fillId="0" borderId="0" xfId="2" applyFont="1" applyAlignment="1">
      <alignment horizontal="center" vertical="center" wrapText="1"/>
    </xf>
    <xf numFmtId="0" fontId="11" fillId="0" borderId="0" xfId="2" applyFont="1" applyAlignment="1">
      <alignment horizontal="center" vertical="center" wrapText="1"/>
    </xf>
    <xf numFmtId="0" fontId="10" fillId="0" borderId="0" xfId="2" applyAlignment="1">
      <alignment horizontal="center" vertical="center"/>
    </xf>
    <xf numFmtId="0" fontId="10" fillId="2" borderId="1" xfId="2" applyFont="1" applyFill="1" applyBorder="1" applyAlignment="1">
      <alignment horizontal="center" vertical="center" wrapText="1"/>
    </xf>
    <xf numFmtId="0" fontId="10" fillId="0" borderId="0" xfId="2" applyFont="1" applyAlignment="1">
      <alignment horizontal="center" vertical="center" wrapText="1"/>
    </xf>
    <xf numFmtId="0" fontId="51" fillId="0" borderId="1" xfId="2" applyFont="1" applyBorder="1" applyAlignment="1"/>
    <xf numFmtId="0" fontId="45" fillId="0" borderId="1" xfId="2" applyFont="1" applyFill="1" applyBorder="1" applyAlignment="1">
      <alignment horizontal="center" vertical="center" wrapText="1"/>
    </xf>
    <xf numFmtId="0" fontId="52" fillId="0" borderId="1" xfId="2" applyFont="1" applyFill="1" applyBorder="1" applyAlignment="1">
      <alignment horizontal="center" vertical="center" wrapText="1"/>
    </xf>
    <xf numFmtId="0" fontId="53" fillId="0" borderId="1" xfId="2" applyFont="1" applyFill="1" applyBorder="1" applyAlignment="1">
      <alignment horizontal="center" vertical="center" wrapText="1"/>
    </xf>
    <xf numFmtId="14" fontId="45" fillId="0" borderId="1" xfId="2" applyNumberFormat="1" applyFont="1" applyFill="1" applyBorder="1" applyAlignment="1">
      <alignment horizontal="center" vertical="center" wrapText="1"/>
    </xf>
    <xf numFmtId="0" fontId="51" fillId="0" borderId="1" xfId="2" applyFont="1" applyFill="1" applyBorder="1" applyAlignment="1">
      <alignment horizontal="center" vertical="center" wrapText="1"/>
    </xf>
    <xf numFmtId="0" fontId="10" fillId="0" borderId="1" xfId="2" applyFont="1" applyFill="1" applyBorder="1" applyAlignment="1">
      <alignment vertical="center" wrapText="1"/>
    </xf>
    <xf numFmtId="0" fontId="54" fillId="0" borderId="1" xfId="2" applyFont="1" applyFill="1" applyBorder="1" applyAlignment="1">
      <alignment horizontal="center" vertical="center" wrapText="1"/>
    </xf>
    <xf numFmtId="0" fontId="51" fillId="0" borderId="0" xfId="2" applyFont="1" applyBorder="1" applyAlignment="1"/>
    <xf numFmtId="14" fontId="55" fillId="0" borderId="3" xfId="1" applyNumberFormat="1" applyFont="1" applyFill="1" applyBorder="1" applyAlignment="1" applyProtection="1">
      <alignment horizontal="center" vertical="center" wrapText="1"/>
    </xf>
    <xf numFmtId="14" fontId="55" fillId="0" borderId="1" xfId="1" applyNumberFormat="1" applyFont="1" applyFill="1" applyBorder="1" applyAlignment="1" applyProtection="1">
      <alignment horizontal="center" vertical="center" wrapText="1"/>
    </xf>
    <xf numFmtId="0" fontId="23" fillId="0" borderId="1" xfId="2" applyFont="1" applyBorder="1" applyAlignment="1">
      <alignment horizontal="center" vertical="center" wrapText="1"/>
    </xf>
    <xf numFmtId="0" fontId="1" fillId="0" borderId="0" xfId="3" applyFont="1"/>
    <xf numFmtId="0" fontId="1" fillId="0" borderId="1" xfId="3" applyFont="1" applyBorder="1"/>
    <xf numFmtId="0" fontId="1" fillId="0" borderId="11" xfId="3" applyFont="1" applyBorder="1"/>
    <xf numFmtId="0" fontId="1" fillId="0" borderId="17" xfId="3" applyFont="1" applyBorder="1"/>
    <xf numFmtId="0" fontId="1" fillId="0" borderId="10" xfId="3" applyFont="1" applyBorder="1"/>
    <xf numFmtId="0" fontId="17" fillId="0" borderId="10" xfId="3" applyFont="1" applyFill="1" applyBorder="1" applyAlignment="1">
      <alignment horizontal="center" vertical="center" wrapText="1"/>
    </xf>
    <xf numFmtId="0" fontId="17" fillId="0" borderId="10" xfId="3" applyFont="1" applyBorder="1" applyAlignment="1">
      <alignment horizontal="center" vertical="center" wrapText="1"/>
    </xf>
    <xf numFmtId="0" fontId="21" fillId="0" borderId="10" xfId="4" applyBorder="1" applyAlignment="1">
      <alignment horizontal="center" vertical="center" wrapText="1"/>
    </xf>
    <xf numFmtId="14" fontId="1" fillId="0" borderId="10" xfId="3" applyNumberFormat="1" applyFont="1" applyBorder="1" applyAlignment="1">
      <alignment horizontal="center" vertical="center"/>
    </xf>
    <xf numFmtId="0" fontId="21" fillId="0" borderId="10" xfId="4" applyBorder="1" applyAlignment="1">
      <alignment horizontal="center" vertical="center"/>
    </xf>
    <xf numFmtId="0" fontId="31" fillId="0" borderId="10" xfId="3" applyFont="1" applyBorder="1" applyAlignment="1">
      <alignment horizontal="center" vertical="center"/>
    </xf>
    <xf numFmtId="0" fontId="1" fillId="0" borderId="10" xfId="3" applyFont="1" applyBorder="1" applyAlignment="1">
      <alignment horizontal="center" vertical="center"/>
    </xf>
    <xf numFmtId="0" fontId="17" fillId="0" borderId="18" xfId="3" applyFont="1" applyFill="1" applyBorder="1" applyAlignment="1">
      <alignment horizontal="center" vertical="center" wrapText="1"/>
    </xf>
    <xf numFmtId="0" fontId="1" fillId="0" borderId="0" xfId="3" applyFont="1" applyAlignment="1"/>
    <xf numFmtId="0" fontId="1" fillId="0" borderId="19" xfId="3" applyFont="1" applyBorder="1" applyAlignment="1"/>
    <xf numFmtId="0" fontId="1" fillId="0" borderId="3" xfId="3" applyFont="1" applyBorder="1" applyAlignment="1"/>
    <xf numFmtId="0" fontId="17" fillId="0" borderId="3" xfId="3" applyFont="1" applyFill="1" applyBorder="1" applyAlignment="1">
      <alignment horizontal="center" vertical="center" wrapText="1"/>
    </xf>
    <xf numFmtId="0" fontId="17" fillId="0" borderId="3" xfId="3" applyFont="1" applyBorder="1" applyAlignment="1">
      <alignment horizontal="center" vertical="center" wrapText="1"/>
    </xf>
    <xf numFmtId="0" fontId="16" fillId="0" borderId="3" xfId="4" applyFont="1" applyFill="1" applyBorder="1" applyAlignment="1">
      <alignment horizontal="center" vertical="center" wrapText="1"/>
    </xf>
    <xf numFmtId="14" fontId="1" fillId="0" borderId="3" xfId="3" applyNumberFormat="1" applyFont="1" applyBorder="1" applyAlignment="1">
      <alignment horizontal="center" vertical="center"/>
    </xf>
    <xf numFmtId="0" fontId="16" fillId="0" borderId="0" xfId="4" applyFont="1" applyBorder="1" applyAlignment="1">
      <alignment horizontal="center" vertical="center"/>
    </xf>
    <xf numFmtId="0" fontId="31" fillId="0" borderId="3" xfId="3" applyFont="1" applyBorder="1" applyAlignment="1">
      <alignment horizontal="center" vertical="center"/>
    </xf>
    <xf numFmtId="0" fontId="1" fillId="0" borderId="3" xfId="3" applyFont="1" applyBorder="1" applyAlignment="1">
      <alignment horizontal="center" vertical="center" wrapText="1"/>
    </xf>
    <xf numFmtId="0" fontId="16" fillId="0" borderId="0" xfId="4" applyFont="1" applyBorder="1" applyAlignment="1">
      <alignment horizontal="center" vertical="center" wrapText="1"/>
    </xf>
    <xf numFmtId="0" fontId="31" fillId="0" borderId="20" xfId="3" applyFont="1" applyBorder="1" applyAlignment="1">
      <alignment horizontal="center" vertical="center" wrapText="1"/>
    </xf>
    <xf numFmtId="0" fontId="1" fillId="0" borderId="21" xfId="3" applyFont="1" applyBorder="1"/>
    <xf numFmtId="0" fontId="17" fillId="0" borderId="1" xfId="3" applyFont="1" applyFill="1" applyBorder="1" applyAlignment="1">
      <alignment horizontal="center" vertical="center" wrapText="1"/>
    </xf>
    <xf numFmtId="0" fontId="17" fillId="0" borderId="1" xfId="3" applyFont="1" applyBorder="1" applyAlignment="1">
      <alignment horizontal="center" vertical="center" wrapText="1"/>
    </xf>
    <xf numFmtId="0" fontId="16" fillId="0" borderId="1" xfId="4" applyFont="1" applyFill="1" applyBorder="1" applyAlignment="1">
      <alignment horizontal="center" vertical="center" wrapText="1"/>
    </xf>
    <xf numFmtId="14" fontId="1" fillId="0" borderId="1" xfId="3" applyNumberFormat="1" applyFont="1" applyBorder="1" applyAlignment="1">
      <alignment horizontal="center" vertical="center"/>
    </xf>
    <xf numFmtId="0" fontId="16" fillId="0" borderId="1" xfId="4" applyFont="1" applyFill="1" applyBorder="1" applyAlignment="1" applyProtection="1">
      <alignment horizontal="center" vertical="center" wrapText="1"/>
    </xf>
    <xf numFmtId="0" fontId="1" fillId="0" borderId="0" xfId="3" applyFont="1" applyBorder="1" applyAlignment="1">
      <alignment horizontal="center" vertical="center"/>
    </xf>
    <xf numFmtId="0" fontId="31" fillId="0" borderId="22" xfId="3" applyFont="1" applyBorder="1" applyAlignment="1">
      <alignment horizontal="center" vertical="center" wrapText="1"/>
    </xf>
    <xf numFmtId="0" fontId="16" fillId="0" borderId="1" xfId="4" applyFont="1" applyFill="1" applyBorder="1" applyAlignment="1" applyProtection="1">
      <alignment horizontal="center" vertical="center"/>
    </xf>
    <xf numFmtId="0" fontId="1" fillId="0" borderId="1" xfId="3" applyFont="1" applyFill="1" applyBorder="1" applyAlignment="1">
      <alignment horizontal="center" vertical="center" wrapText="1"/>
    </xf>
    <xf numFmtId="0" fontId="1" fillId="0" borderId="1" xfId="3" applyFont="1" applyBorder="1" applyAlignment="1">
      <alignment horizontal="center" vertical="center"/>
    </xf>
    <xf numFmtId="49" fontId="17" fillId="0" borderId="1" xfId="3" applyNumberFormat="1" applyFont="1" applyFill="1" applyBorder="1" applyAlignment="1">
      <alignment horizontal="center" vertical="center" wrapText="1"/>
    </xf>
    <xf numFmtId="0" fontId="1" fillId="0" borderId="21" xfId="3" applyFont="1" applyBorder="1" applyAlignment="1"/>
    <xf numFmtId="0" fontId="16" fillId="0" borderId="1" xfId="4" applyFont="1" applyBorder="1" applyAlignment="1">
      <alignment horizontal="center" vertical="center"/>
    </xf>
    <xf numFmtId="0" fontId="31" fillId="0" borderId="1" xfId="3" applyFont="1" applyBorder="1" applyAlignment="1">
      <alignment horizontal="center" vertical="center"/>
    </xf>
    <xf numFmtId="0" fontId="1" fillId="0" borderId="1" xfId="3" applyFont="1" applyBorder="1" applyAlignment="1">
      <alignment horizontal="center" vertical="center" wrapText="1"/>
    </xf>
    <xf numFmtId="0" fontId="56" fillId="0" borderId="22" xfId="3" applyFont="1" applyBorder="1" applyAlignment="1">
      <alignment horizontal="center" vertical="center"/>
    </xf>
    <xf numFmtId="0" fontId="1" fillId="2" borderId="0" xfId="3" applyFont="1" applyFill="1" applyAlignment="1"/>
    <xf numFmtId="0" fontId="57" fillId="2" borderId="9" xfId="3" applyFont="1" applyFill="1" applyBorder="1" applyAlignment="1">
      <alignment horizontal="center" vertical="center" wrapText="1"/>
    </xf>
    <xf numFmtId="0" fontId="58" fillId="2" borderId="8" xfId="3" applyFont="1" applyFill="1" applyBorder="1" applyAlignment="1">
      <alignment horizontal="center" vertical="center" wrapText="1"/>
    </xf>
    <xf numFmtId="0" fontId="57" fillId="2" borderId="8" xfId="3" applyFont="1" applyFill="1" applyBorder="1" applyAlignment="1">
      <alignment horizontal="center" vertical="center" wrapText="1"/>
    </xf>
    <xf numFmtId="0" fontId="57" fillId="2" borderId="7" xfId="3" applyFont="1" applyFill="1" applyBorder="1" applyAlignment="1">
      <alignment horizontal="center" vertical="center" wrapText="1"/>
    </xf>
    <xf numFmtId="0" fontId="10" fillId="0"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45" fillId="4" borderId="0" xfId="7" applyFont="1" applyFill="1" applyBorder="1" applyAlignment="1">
      <alignment horizontal="center" vertical="center" wrapText="1"/>
    </xf>
    <xf numFmtId="0" fontId="44" fillId="4" borderId="0" xfId="7" applyFont="1" applyFill="1" applyBorder="1" applyAlignment="1">
      <alignment horizontal="left" vertical="center" wrapText="1"/>
    </xf>
    <xf numFmtId="0" fontId="38" fillId="0" borderId="3" xfId="7" applyFont="1" applyBorder="1" applyAlignment="1">
      <alignment horizontal="center" vertical="center" wrapText="1"/>
    </xf>
    <xf numFmtId="0" fontId="38" fillId="0" borderId="2" xfId="7" applyFont="1" applyBorder="1" applyAlignment="1">
      <alignment horizontal="center" vertical="center" wrapText="1"/>
    </xf>
    <xf numFmtId="0" fontId="38" fillId="4" borderId="0" xfId="7" applyFont="1" applyFill="1" applyBorder="1" applyAlignment="1">
      <alignment horizontal="center" vertical="center" wrapText="1"/>
    </xf>
    <xf numFmtId="0" fontId="38" fillId="4" borderId="0" xfId="7" applyFont="1" applyFill="1" applyBorder="1" applyAlignment="1"/>
    <xf numFmtId="0" fontId="46" fillId="4" borderId="0" xfId="8" applyFill="1" applyBorder="1" applyAlignment="1" applyProtection="1">
      <alignment horizontal="center" vertical="center" wrapText="1"/>
    </xf>
    <xf numFmtId="0" fontId="38" fillId="5" borderId="0" xfId="7" applyFont="1" applyFill="1" applyBorder="1" applyAlignment="1">
      <alignment horizontal="center" vertical="center" wrapText="1"/>
    </xf>
    <xf numFmtId="0" fontId="38" fillId="0" borderId="0" xfId="7" applyFont="1" applyFill="1" applyBorder="1" applyAlignment="1">
      <alignment horizontal="center" vertical="center" wrapText="1"/>
    </xf>
    <xf numFmtId="0" fontId="38" fillId="4" borderId="0" xfId="7" applyFont="1" applyFill="1" applyBorder="1"/>
    <xf numFmtId="0" fontId="38" fillId="4" borderId="0" xfId="7" applyFont="1" applyFill="1" applyBorder="1" applyAlignment="1">
      <alignment horizontal="left" vertical="center" wrapText="1"/>
    </xf>
    <xf numFmtId="0" fontId="1" fillId="0" borderId="0" xfId="7" applyFont="1" applyBorder="1" applyAlignment="1">
      <alignment horizontal="left" vertical="center" wrapText="1"/>
    </xf>
    <xf numFmtId="0" fontId="1" fillId="0" borderId="0" xfId="7" applyBorder="1" applyAlignment="1">
      <alignment horizontal="left" vertical="center" wrapText="1"/>
    </xf>
    <xf numFmtId="0" fontId="40" fillId="4" borderId="0" xfId="8" applyFont="1" applyFill="1" applyBorder="1" applyAlignment="1" applyProtection="1">
      <alignment horizontal="center" vertical="center" wrapText="1"/>
    </xf>
    <xf numFmtId="0" fontId="38" fillId="4" borderId="0" xfId="7" applyNumberFormat="1" applyFont="1" applyFill="1" applyBorder="1" applyAlignment="1">
      <alignment horizontal="center" vertical="center" wrapText="1"/>
    </xf>
    <xf numFmtId="0" fontId="38" fillId="0" borderId="0" xfId="7" applyFont="1" applyBorder="1" applyAlignment="1"/>
    <xf numFmtId="0" fontId="47" fillId="4" borderId="0" xfId="7" applyFont="1" applyFill="1" applyBorder="1" applyAlignment="1">
      <alignment horizontal="center" vertical="center" wrapText="1"/>
    </xf>
    <xf numFmtId="0" fontId="47" fillId="4" borderId="0" xfId="7" applyFont="1" applyFill="1" applyBorder="1" applyAlignment="1"/>
    <xf numFmtId="0" fontId="44" fillId="4" borderId="0" xfId="7" applyFont="1" applyFill="1" applyBorder="1" applyAlignment="1">
      <alignment horizontal="left" vertical="top" wrapText="1"/>
    </xf>
    <xf numFmtId="0" fontId="38" fillId="0" borderId="0" xfId="7" applyFont="1" applyBorder="1" applyAlignment="1">
      <alignment horizontal="center" vertical="center" wrapText="1"/>
    </xf>
    <xf numFmtId="0" fontId="38" fillId="0" borderId="0" xfId="7" applyFont="1" applyBorder="1" applyAlignment="1">
      <alignment horizontal="right" wrapText="1"/>
    </xf>
    <xf numFmtId="0" fontId="38" fillId="4" borderId="0" xfId="7" applyFont="1" applyFill="1" applyBorder="1" applyAlignment="1">
      <alignment horizontal="center" vertical="center"/>
    </xf>
    <xf numFmtId="0" fontId="41" fillId="0" borderId="16"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14" xfId="7" applyFont="1" applyBorder="1" applyAlignment="1">
      <alignment horizontal="center" vertical="center" wrapText="1"/>
    </xf>
    <xf numFmtId="0" fontId="38" fillId="0" borderId="6" xfId="7" applyFont="1" applyBorder="1" applyAlignment="1">
      <alignment horizontal="center" vertical="center" wrapText="1"/>
    </xf>
    <xf numFmtId="0" fontId="38" fillId="0" borderId="13" xfId="7" applyFont="1" applyBorder="1" applyAlignment="1">
      <alignment horizontal="center" vertical="center" wrapText="1"/>
    </xf>
    <xf numFmtId="0" fontId="38" fillId="4" borderId="1" xfId="7" applyFont="1" applyFill="1" applyBorder="1" applyAlignment="1">
      <alignment horizontal="center" vertical="center" wrapText="1"/>
    </xf>
    <xf numFmtId="0" fontId="38" fillId="0" borderId="1" xfId="7" applyFont="1" applyBorder="1" applyAlignment="1">
      <alignment horizontal="center" vertical="center" wrapText="1"/>
    </xf>
    <xf numFmtId="0" fontId="38" fillId="5" borderId="3" xfId="7" applyFont="1" applyFill="1" applyBorder="1" applyAlignment="1">
      <alignment horizontal="center" vertical="center" wrapText="1"/>
    </xf>
    <xf numFmtId="0" fontId="38" fillId="4" borderId="12" xfId="7" applyFont="1" applyFill="1" applyBorder="1" applyAlignment="1">
      <alignment horizontal="center" vertical="center" wrapText="1"/>
    </xf>
    <xf numFmtId="0" fontId="38" fillId="4" borderId="11" xfId="7" applyFont="1" applyFill="1" applyBorder="1" applyAlignment="1">
      <alignment horizontal="center" vertical="center" wrapText="1"/>
    </xf>
    <xf numFmtId="0" fontId="40" fillId="0" borderId="0" xfId="8" applyFont="1" applyBorder="1" applyAlignment="1" applyProtection="1">
      <alignment horizontal="center" vertical="center" wrapText="1"/>
    </xf>
    <xf numFmtId="0" fontId="40" fillId="0" borderId="0" xfId="8" applyFont="1" applyBorder="1" applyAlignment="1" applyProtection="1">
      <alignment horizontal="center" vertical="center"/>
    </xf>
    <xf numFmtId="0" fontId="38" fillId="5" borderId="1" xfId="7" applyFont="1" applyFill="1" applyBorder="1" applyAlignment="1">
      <alignment horizontal="center" vertical="center" wrapText="1"/>
    </xf>
    <xf numFmtId="0" fontId="38" fillId="4" borderId="0" xfId="8" applyFont="1" applyFill="1" applyBorder="1" applyAlignment="1" applyProtection="1">
      <alignment horizontal="center" vertical="center" wrapText="1"/>
    </xf>
    <xf numFmtId="0" fontId="40" fillId="4" borderId="0" xfId="8" applyFont="1" applyFill="1" applyBorder="1" applyAlignment="1" applyProtection="1">
      <alignment horizontal="center" vertical="center"/>
    </xf>
    <xf numFmtId="0" fontId="40" fillId="0" borderId="0" xfId="8" applyFont="1" applyBorder="1" applyAlignment="1" applyProtection="1">
      <alignment horizontal="center" wrapText="1"/>
    </xf>
    <xf numFmtId="0" fontId="40" fillId="0" borderId="0" xfId="8" applyFont="1" applyBorder="1" applyAlignment="1" applyProtection="1">
      <alignment horizontal="center"/>
    </xf>
  </cellXfs>
  <cellStyles count="9">
    <cellStyle name="Гиперссылка" xfId="1" builtinId="8"/>
    <cellStyle name="Гиперссылка 2" xfId="4"/>
    <cellStyle name="Гиперссылка 3" xfId="6"/>
    <cellStyle name="Гиперссылка 4" xfId="8"/>
    <cellStyle name="Обычный" xfId="0" builtinId="0"/>
    <cellStyle name="Обычный 2" xfId="2"/>
    <cellStyle name="Обычный 3" xfId="3"/>
    <cellStyle name="Обычный 4" xfId="5"/>
    <cellStyle name="Обычный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72</xdr:row>
      <xdr:rowOff>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895350</xdr:colOff>
      <xdr:row>78</xdr:row>
      <xdr:rowOff>0</xdr:rowOff>
    </xdr:to>
    <xdr:sp macro="" textlink="">
      <xdr:nvSpPr>
        <xdr:cNvPr id="2" name="AutoShape 3"/>
        <xdr:cNvSpPr>
          <a:spLocks noChangeArrowheads="1"/>
        </xdr:cNvSpPr>
      </xdr:nvSpPr>
      <xdr:spPr bwMode="auto">
        <a:xfrm>
          <a:off x="0" y="0"/>
          <a:ext cx="9525000" cy="21821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78</xdr:row>
      <xdr:rowOff>0</xdr:rowOff>
    </xdr:to>
    <xdr:sp macro="" textlink="">
      <xdr:nvSpPr>
        <xdr:cNvPr id="3" name="AutoShape 3"/>
        <xdr:cNvSpPr>
          <a:spLocks noChangeArrowheads="1"/>
        </xdr:cNvSpPr>
      </xdr:nvSpPr>
      <xdr:spPr bwMode="auto">
        <a:xfrm>
          <a:off x="0" y="0"/>
          <a:ext cx="9639300" cy="64970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78</xdr:row>
      <xdr:rowOff>0</xdr:rowOff>
    </xdr:to>
    <xdr:sp macro="" textlink="">
      <xdr:nvSpPr>
        <xdr:cNvPr id="4" name="AutoShape 3"/>
        <xdr:cNvSpPr>
          <a:spLocks noChangeArrowheads="1"/>
        </xdr:cNvSpPr>
      </xdr:nvSpPr>
      <xdr:spPr bwMode="auto">
        <a:xfrm>
          <a:off x="0" y="0"/>
          <a:ext cx="9639300" cy="46062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32</xdr:row>
      <xdr:rowOff>28575</xdr:rowOff>
    </xdr:to>
    <xdr:sp macro="" textlink="">
      <xdr:nvSpPr>
        <xdr:cNvPr id="5" name="AutoShape 3"/>
        <xdr:cNvSpPr>
          <a:spLocks noChangeArrowheads="1"/>
        </xdr:cNvSpPr>
      </xdr:nvSpPr>
      <xdr:spPr bwMode="auto">
        <a:xfrm>
          <a:off x="0" y="0"/>
          <a:ext cx="9734550" cy="68284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44</xdr:row>
      <xdr:rowOff>0</xdr:rowOff>
    </xdr:to>
    <xdr:sp macro="" textlink="">
      <xdr:nvSpPr>
        <xdr:cNvPr id="6" name="AutoShape 3"/>
        <xdr:cNvSpPr>
          <a:spLocks noChangeArrowheads="1"/>
        </xdr:cNvSpPr>
      </xdr:nvSpPr>
      <xdr:spPr bwMode="auto">
        <a:xfrm>
          <a:off x="0" y="0"/>
          <a:ext cx="9734550" cy="59826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44</xdr:row>
      <xdr:rowOff>0</xdr:rowOff>
    </xdr:to>
    <xdr:sp macro="" textlink="">
      <xdr:nvSpPr>
        <xdr:cNvPr id="7" name="AutoShape 3"/>
        <xdr:cNvSpPr>
          <a:spLocks noChangeArrowheads="1"/>
        </xdr:cNvSpPr>
      </xdr:nvSpPr>
      <xdr:spPr bwMode="auto">
        <a:xfrm>
          <a:off x="0" y="0"/>
          <a:ext cx="9734550" cy="59826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8" name="AutoShape 3"/>
        <xdr:cNvSpPr>
          <a:spLocks noChangeArrowheads="1"/>
        </xdr:cNvSpPr>
      </xdr:nvSpPr>
      <xdr:spPr bwMode="auto">
        <a:xfrm>
          <a:off x="0" y="0"/>
          <a:ext cx="7048500" cy="6253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9" name="AutoShape 3"/>
        <xdr:cNvSpPr>
          <a:spLocks noChangeArrowheads="1"/>
        </xdr:cNvSpPr>
      </xdr:nvSpPr>
      <xdr:spPr bwMode="auto">
        <a:xfrm>
          <a:off x="0" y="0"/>
          <a:ext cx="7048500" cy="63217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10" name="AutoShape 3"/>
        <xdr:cNvSpPr>
          <a:spLocks noChangeArrowheads="1"/>
        </xdr:cNvSpPr>
      </xdr:nvSpPr>
      <xdr:spPr bwMode="auto">
        <a:xfrm>
          <a:off x="0" y="0"/>
          <a:ext cx="6962775" cy="75542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11" name="AutoShape 3"/>
        <xdr:cNvSpPr>
          <a:spLocks noChangeArrowheads="1"/>
        </xdr:cNvSpPr>
      </xdr:nvSpPr>
      <xdr:spPr bwMode="auto">
        <a:xfrm>
          <a:off x="0" y="0"/>
          <a:ext cx="6962775" cy="76638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12" name="AutoShape 3"/>
        <xdr:cNvSpPr>
          <a:spLocks noChangeArrowheads="1"/>
        </xdr:cNvSpPr>
      </xdr:nvSpPr>
      <xdr:spPr bwMode="auto">
        <a:xfrm>
          <a:off x="0" y="0"/>
          <a:ext cx="6962775" cy="76638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43</xdr:row>
      <xdr:rowOff>28575</xdr:rowOff>
    </xdr:to>
    <xdr:sp macro="" textlink="">
      <xdr:nvSpPr>
        <xdr:cNvPr id="13"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43</xdr:row>
      <xdr:rowOff>28575</xdr:rowOff>
    </xdr:to>
    <xdr:sp macro="" textlink="">
      <xdr:nvSpPr>
        <xdr:cNvPr id="14"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43</xdr:row>
      <xdr:rowOff>28575</xdr:rowOff>
    </xdr:to>
    <xdr:sp macro="" textlink="">
      <xdr:nvSpPr>
        <xdr:cNvPr id="15"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43</xdr:row>
      <xdr:rowOff>28575</xdr:rowOff>
    </xdr:to>
    <xdr:sp macro="" textlink="">
      <xdr:nvSpPr>
        <xdr:cNvPr id="16" name="AutoShape 3"/>
        <xdr:cNvSpPr>
          <a:spLocks noChangeArrowheads="1"/>
        </xdr:cNvSpPr>
      </xdr:nvSpPr>
      <xdr:spPr bwMode="auto">
        <a:xfrm>
          <a:off x="0" y="0"/>
          <a:ext cx="6610350" cy="81467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17" name="AutoShape 3"/>
        <xdr:cNvSpPr>
          <a:spLocks noChangeArrowheads="1"/>
        </xdr:cNvSpPr>
      </xdr:nvSpPr>
      <xdr:spPr bwMode="auto">
        <a:xfrm>
          <a:off x="0" y="0"/>
          <a:ext cx="6800850" cy="80943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18" name="AutoShape 3"/>
        <xdr:cNvSpPr>
          <a:spLocks noChangeArrowheads="1"/>
        </xdr:cNvSpPr>
      </xdr:nvSpPr>
      <xdr:spPr bwMode="auto">
        <a:xfrm>
          <a:off x="0" y="0"/>
          <a:ext cx="6800850" cy="8094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19" name="AutoShape 3"/>
        <xdr:cNvSpPr>
          <a:spLocks noChangeArrowheads="1"/>
        </xdr:cNvSpPr>
      </xdr:nvSpPr>
      <xdr:spPr bwMode="auto">
        <a:xfrm>
          <a:off x="0" y="0"/>
          <a:ext cx="6800850" cy="7013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20" name="AutoShape 3"/>
        <xdr:cNvSpPr>
          <a:spLocks noChangeArrowheads="1"/>
        </xdr:cNvSpPr>
      </xdr:nvSpPr>
      <xdr:spPr bwMode="auto">
        <a:xfrm>
          <a:off x="0" y="0"/>
          <a:ext cx="6800850" cy="8281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21" name="AutoShape 3"/>
        <xdr:cNvSpPr>
          <a:spLocks noChangeArrowheads="1"/>
        </xdr:cNvSpPr>
      </xdr:nvSpPr>
      <xdr:spPr bwMode="auto">
        <a:xfrm>
          <a:off x="0" y="0"/>
          <a:ext cx="6800850" cy="828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22" name="AutoShape 3"/>
        <xdr:cNvSpPr>
          <a:spLocks noChangeArrowheads="1"/>
        </xdr:cNvSpPr>
      </xdr:nvSpPr>
      <xdr:spPr bwMode="auto">
        <a:xfrm>
          <a:off x="0" y="0"/>
          <a:ext cx="6791325" cy="82791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23" name="AutoShape 3"/>
        <xdr:cNvSpPr>
          <a:spLocks noChangeArrowheads="1"/>
        </xdr:cNvSpPr>
      </xdr:nvSpPr>
      <xdr:spPr bwMode="auto">
        <a:xfrm>
          <a:off x="0" y="0"/>
          <a:ext cx="6791325" cy="82600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0</xdr:rowOff>
    </xdr:to>
    <xdr:sp macro="" textlink="">
      <xdr:nvSpPr>
        <xdr:cNvPr id="24" name="AutoShape 3"/>
        <xdr:cNvSpPr>
          <a:spLocks noChangeArrowheads="1"/>
        </xdr:cNvSpPr>
      </xdr:nvSpPr>
      <xdr:spPr bwMode="auto">
        <a:xfrm>
          <a:off x="0" y="0"/>
          <a:ext cx="6791325" cy="82600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0</xdr:rowOff>
    </xdr:to>
    <xdr:sp macro="" textlink="">
      <xdr:nvSpPr>
        <xdr:cNvPr id="25" name="AutoShape 3"/>
        <xdr:cNvSpPr>
          <a:spLocks noChangeArrowheads="1"/>
        </xdr:cNvSpPr>
      </xdr:nvSpPr>
      <xdr:spPr bwMode="auto">
        <a:xfrm>
          <a:off x="0" y="0"/>
          <a:ext cx="6791325" cy="83448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0</xdr:rowOff>
    </xdr:to>
    <xdr:sp macro="" textlink="">
      <xdr:nvSpPr>
        <xdr:cNvPr id="26"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0</xdr:rowOff>
    </xdr:to>
    <xdr:sp macro="" textlink="">
      <xdr:nvSpPr>
        <xdr:cNvPr id="27" name="AutoShape 3"/>
        <xdr:cNvSpPr>
          <a:spLocks noChangeArrowheads="1"/>
        </xdr:cNvSpPr>
      </xdr:nvSpPr>
      <xdr:spPr bwMode="auto">
        <a:xfrm>
          <a:off x="0" y="0"/>
          <a:ext cx="6791325" cy="83448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0</xdr:rowOff>
    </xdr:to>
    <xdr:sp macro="" textlink="">
      <xdr:nvSpPr>
        <xdr:cNvPr id="28"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0</xdr:rowOff>
    </xdr:to>
    <xdr:sp macro="" textlink="">
      <xdr:nvSpPr>
        <xdr:cNvPr id="29"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0</xdr:rowOff>
    </xdr:to>
    <xdr:sp macro="" textlink="">
      <xdr:nvSpPr>
        <xdr:cNvPr id="30"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0</xdr:rowOff>
    </xdr:to>
    <xdr:sp macro="" textlink="">
      <xdr:nvSpPr>
        <xdr:cNvPr id="31" name="AutoShape 3"/>
        <xdr:cNvSpPr>
          <a:spLocks noChangeArrowheads="1"/>
        </xdr:cNvSpPr>
      </xdr:nvSpPr>
      <xdr:spPr bwMode="auto">
        <a:xfrm>
          <a:off x="0" y="0"/>
          <a:ext cx="696277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28575</xdr:rowOff>
    </xdr:to>
    <xdr:sp macro="" textlink="">
      <xdr:nvSpPr>
        <xdr:cNvPr id="1024" name="AutoShape 3"/>
        <xdr:cNvSpPr>
          <a:spLocks noChangeArrowheads="1"/>
        </xdr:cNvSpPr>
      </xdr:nvSpPr>
      <xdr:spPr bwMode="auto">
        <a:xfrm>
          <a:off x="0" y="0"/>
          <a:ext cx="69627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28575</xdr:rowOff>
    </xdr:to>
    <xdr:sp macro="" textlink="">
      <xdr:nvSpPr>
        <xdr:cNvPr id="1025" name="AutoShape 3"/>
        <xdr:cNvSpPr>
          <a:spLocks noChangeArrowheads="1"/>
        </xdr:cNvSpPr>
      </xdr:nvSpPr>
      <xdr:spPr bwMode="auto">
        <a:xfrm>
          <a:off x="0" y="0"/>
          <a:ext cx="69627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48</xdr:row>
      <xdr:rowOff>28575</xdr:rowOff>
    </xdr:to>
    <xdr:sp macro="" textlink="">
      <xdr:nvSpPr>
        <xdr:cNvPr id="1026" name="AutoShape 3"/>
        <xdr:cNvSpPr>
          <a:spLocks noChangeArrowheads="1"/>
        </xdr:cNvSpPr>
      </xdr:nvSpPr>
      <xdr:spPr bwMode="auto">
        <a:xfrm>
          <a:off x="0" y="0"/>
          <a:ext cx="716280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48</xdr:row>
      <xdr:rowOff>28575</xdr:rowOff>
    </xdr:to>
    <xdr:sp macro="" textlink="">
      <xdr:nvSpPr>
        <xdr:cNvPr id="1028" name="AutoShape 3"/>
        <xdr:cNvSpPr>
          <a:spLocks noChangeArrowheads="1"/>
        </xdr:cNvSpPr>
      </xdr:nvSpPr>
      <xdr:spPr bwMode="auto">
        <a:xfrm>
          <a:off x="0" y="0"/>
          <a:ext cx="736282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29"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0"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1"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2"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3"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4"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5"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6"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7"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8"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39"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0"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1" name="AutoShape 3"/>
        <xdr:cNvSpPr>
          <a:spLocks noChangeArrowheads="1"/>
        </xdr:cNvSpPr>
      </xdr:nvSpPr>
      <xdr:spPr bwMode="auto">
        <a:xfrm>
          <a:off x="0" y="0"/>
          <a:ext cx="77914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2"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3"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4"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0</xdr:rowOff>
    </xdr:to>
    <xdr:sp macro="" textlink="">
      <xdr:nvSpPr>
        <xdr:cNvPr id="1045"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0</xdr:rowOff>
    </xdr:to>
    <xdr:sp macro="" textlink="">
      <xdr:nvSpPr>
        <xdr:cNvPr id="1046"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0</xdr:rowOff>
    </xdr:to>
    <xdr:sp macro="" textlink="">
      <xdr:nvSpPr>
        <xdr:cNvPr id="1047"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0</xdr:rowOff>
    </xdr:to>
    <xdr:sp macro="" textlink="">
      <xdr:nvSpPr>
        <xdr:cNvPr id="1048" name="AutoShape 3"/>
        <xdr:cNvSpPr>
          <a:spLocks noChangeArrowheads="1"/>
        </xdr:cNvSpPr>
      </xdr:nvSpPr>
      <xdr:spPr bwMode="auto">
        <a:xfrm>
          <a:off x="0" y="0"/>
          <a:ext cx="7867650" cy="84572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0</xdr:rowOff>
    </xdr:to>
    <xdr:sp macro="" textlink="">
      <xdr:nvSpPr>
        <xdr:cNvPr id="1049" name="AutoShape 3"/>
        <xdr:cNvSpPr>
          <a:spLocks noChangeArrowheads="1"/>
        </xdr:cNvSpPr>
      </xdr:nvSpPr>
      <xdr:spPr bwMode="auto">
        <a:xfrm>
          <a:off x="0" y="0"/>
          <a:ext cx="7867650" cy="84572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50" name="AutoShape 3"/>
        <xdr:cNvSpPr>
          <a:spLocks noChangeArrowheads="1"/>
        </xdr:cNvSpPr>
      </xdr:nvSpPr>
      <xdr:spPr bwMode="auto">
        <a:xfrm>
          <a:off x="0" y="0"/>
          <a:ext cx="8010525" cy="84553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51" name="AutoShape 3"/>
        <xdr:cNvSpPr>
          <a:spLocks noChangeArrowheads="1"/>
        </xdr:cNvSpPr>
      </xdr:nvSpPr>
      <xdr:spPr bwMode="auto">
        <a:xfrm>
          <a:off x="0" y="0"/>
          <a:ext cx="8010525" cy="84553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0</xdr:rowOff>
    </xdr:to>
    <xdr:sp macro="" textlink="">
      <xdr:nvSpPr>
        <xdr:cNvPr id="1052" name="AutoShape 3"/>
        <xdr:cNvSpPr>
          <a:spLocks noChangeArrowheads="1"/>
        </xdr:cNvSpPr>
      </xdr:nvSpPr>
      <xdr:spPr bwMode="auto">
        <a:xfrm>
          <a:off x="0" y="0"/>
          <a:ext cx="8010525" cy="8341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0</xdr:rowOff>
    </xdr:to>
    <xdr:sp macro="" textlink="">
      <xdr:nvSpPr>
        <xdr:cNvPr id="1053" name="AutoShape 3"/>
        <xdr:cNvSpPr>
          <a:spLocks noChangeArrowheads="1"/>
        </xdr:cNvSpPr>
      </xdr:nvSpPr>
      <xdr:spPr bwMode="auto">
        <a:xfrm>
          <a:off x="0" y="0"/>
          <a:ext cx="8010525" cy="83419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0</xdr:rowOff>
    </xdr:to>
    <xdr:sp macro="" textlink="">
      <xdr:nvSpPr>
        <xdr:cNvPr id="1054" name="AutoShape 3"/>
        <xdr:cNvSpPr>
          <a:spLocks noChangeArrowheads="1"/>
        </xdr:cNvSpPr>
      </xdr:nvSpPr>
      <xdr:spPr bwMode="auto">
        <a:xfrm>
          <a:off x="0" y="0"/>
          <a:ext cx="8010525" cy="83562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0</xdr:rowOff>
    </xdr:to>
    <xdr:sp macro="" textlink="">
      <xdr:nvSpPr>
        <xdr:cNvPr id="1055" name="AutoShape 3"/>
        <xdr:cNvSpPr>
          <a:spLocks noChangeArrowheads="1"/>
        </xdr:cNvSpPr>
      </xdr:nvSpPr>
      <xdr:spPr bwMode="auto">
        <a:xfrm>
          <a:off x="0" y="0"/>
          <a:ext cx="8010525" cy="83562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0</xdr:rowOff>
    </xdr:to>
    <xdr:sp macro="" textlink="">
      <xdr:nvSpPr>
        <xdr:cNvPr id="1056" name="AutoShape 3"/>
        <xdr:cNvSpPr>
          <a:spLocks noChangeArrowheads="1"/>
        </xdr:cNvSpPr>
      </xdr:nvSpPr>
      <xdr:spPr bwMode="auto">
        <a:xfrm>
          <a:off x="0" y="0"/>
          <a:ext cx="8010525" cy="6305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0</xdr:rowOff>
    </xdr:to>
    <xdr:sp macro="" textlink="">
      <xdr:nvSpPr>
        <xdr:cNvPr id="1057" name="AutoShape 3"/>
        <xdr:cNvSpPr>
          <a:spLocks noChangeArrowheads="1"/>
        </xdr:cNvSpPr>
      </xdr:nvSpPr>
      <xdr:spPr bwMode="auto">
        <a:xfrm>
          <a:off x="0" y="0"/>
          <a:ext cx="8010525" cy="852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0</xdr:rowOff>
    </xdr:to>
    <xdr:sp macro="" textlink="">
      <xdr:nvSpPr>
        <xdr:cNvPr id="1058" name="AutoShape 3"/>
        <xdr:cNvSpPr>
          <a:spLocks noChangeArrowheads="1"/>
        </xdr:cNvSpPr>
      </xdr:nvSpPr>
      <xdr:spPr bwMode="auto">
        <a:xfrm>
          <a:off x="0" y="0"/>
          <a:ext cx="8010525" cy="852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685800</xdr:colOff>
      <xdr:row>48</xdr:row>
      <xdr:rowOff>0</xdr:rowOff>
    </xdr:to>
    <xdr:sp macro="" textlink="">
      <xdr:nvSpPr>
        <xdr:cNvPr id="1059" name="AutoShape 3"/>
        <xdr:cNvSpPr>
          <a:spLocks noChangeArrowheads="1"/>
        </xdr:cNvSpPr>
      </xdr:nvSpPr>
      <xdr:spPr bwMode="auto">
        <a:xfrm>
          <a:off x="0" y="0"/>
          <a:ext cx="8420100" cy="85220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1095375</xdr:colOff>
      <xdr:row>48</xdr:row>
      <xdr:rowOff>0</xdr:rowOff>
    </xdr:to>
    <xdr:sp macro="" textlink="">
      <xdr:nvSpPr>
        <xdr:cNvPr id="1060" name="AutoShape 3"/>
        <xdr:cNvSpPr>
          <a:spLocks noChangeArrowheads="1"/>
        </xdr:cNvSpPr>
      </xdr:nvSpPr>
      <xdr:spPr bwMode="auto">
        <a:xfrm>
          <a:off x="0" y="0"/>
          <a:ext cx="8829675"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371475</xdr:colOff>
      <xdr:row>48</xdr:row>
      <xdr:rowOff>0</xdr:rowOff>
    </xdr:to>
    <xdr:sp macro="" textlink="">
      <xdr:nvSpPr>
        <xdr:cNvPr id="1061" name="AutoShape 3"/>
        <xdr:cNvSpPr>
          <a:spLocks noChangeArrowheads="1"/>
        </xdr:cNvSpPr>
      </xdr:nvSpPr>
      <xdr:spPr bwMode="auto">
        <a:xfrm>
          <a:off x="0" y="0"/>
          <a:ext cx="9239250"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838200</xdr:colOff>
      <xdr:row>48</xdr:row>
      <xdr:rowOff>0</xdr:rowOff>
    </xdr:to>
    <xdr:sp macro="" textlink="">
      <xdr:nvSpPr>
        <xdr:cNvPr id="1062" name="AutoShape 3"/>
        <xdr:cNvSpPr>
          <a:spLocks noChangeArrowheads="1"/>
        </xdr:cNvSpPr>
      </xdr:nvSpPr>
      <xdr:spPr bwMode="auto">
        <a:xfrm>
          <a:off x="0" y="0"/>
          <a:ext cx="9705975"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63" name="AutoShape 3"/>
        <xdr:cNvSpPr>
          <a:spLocks noChangeArrowheads="1"/>
        </xdr:cNvSpPr>
      </xdr:nvSpPr>
      <xdr:spPr bwMode="auto">
        <a:xfrm>
          <a:off x="0" y="0"/>
          <a:ext cx="10172700"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64" name="AutoShape 3"/>
        <xdr:cNvSpPr>
          <a:spLocks noChangeArrowheads="1"/>
        </xdr:cNvSpPr>
      </xdr:nvSpPr>
      <xdr:spPr bwMode="auto">
        <a:xfrm>
          <a:off x="0" y="0"/>
          <a:ext cx="10172700" cy="7995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65"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66" name="AutoShape 3"/>
        <xdr:cNvSpPr>
          <a:spLocks noChangeArrowheads="1"/>
        </xdr:cNvSpPr>
      </xdr:nvSpPr>
      <xdr:spPr bwMode="auto">
        <a:xfrm>
          <a:off x="0" y="0"/>
          <a:ext cx="10172700" cy="7995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67"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68"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69"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0"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1"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2"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3"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4"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5"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6"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7"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8"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79"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80"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81"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82"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83"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84"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48</xdr:row>
      <xdr:rowOff>0</xdr:rowOff>
    </xdr:to>
    <xdr:sp macro="" textlink="">
      <xdr:nvSpPr>
        <xdr:cNvPr id="1085"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47</xdr:row>
      <xdr:rowOff>28575</xdr:rowOff>
    </xdr:to>
    <xdr:sp macro="" textlink="">
      <xdr:nvSpPr>
        <xdr:cNvPr id="1086" name="AutoShape 3"/>
        <xdr:cNvSpPr>
          <a:spLocks noChangeArrowheads="1"/>
        </xdr:cNvSpPr>
      </xdr:nvSpPr>
      <xdr:spPr bwMode="auto">
        <a:xfrm>
          <a:off x="0" y="0"/>
          <a:ext cx="10172700" cy="79171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87" name="AutoShape 3"/>
        <xdr:cNvSpPr>
          <a:spLocks noChangeArrowheads="1"/>
        </xdr:cNvSpPr>
      </xdr:nvSpPr>
      <xdr:spPr bwMode="auto">
        <a:xfrm>
          <a:off x="0" y="0"/>
          <a:ext cx="10172700" cy="76790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88"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89"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0"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1"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2"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3"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47</xdr:row>
      <xdr:rowOff>28575</xdr:rowOff>
    </xdr:to>
    <xdr:sp macro="" textlink="">
      <xdr:nvSpPr>
        <xdr:cNvPr id="1094" name="AutoShape 3"/>
        <xdr:cNvSpPr>
          <a:spLocks noChangeArrowheads="1"/>
        </xdr:cNvSpPr>
      </xdr:nvSpPr>
      <xdr:spPr bwMode="auto">
        <a:xfrm>
          <a:off x="0" y="0"/>
          <a:ext cx="10172700" cy="79114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0</xdr:rowOff>
    </xdr:to>
    <xdr:sp macro="" textlink="">
      <xdr:nvSpPr>
        <xdr:cNvPr id="1095" name="AutoShape 3"/>
        <xdr:cNvSpPr>
          <a:spLocks noChangeArrowheads="1"/>
        </xdr:cNvSpPr>
      </xdr:nvSpPr>
      <xdr:spPr bwMode="auto">
        <a:xfrm>
          <a:off x="0" y="0"/>
          <a:ext cx="10172700" cy="773715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47</xdr:row>
      <xdr:rowOff>28575</xdr:rowOff>
    </xdr:to>
    <xdr:sp macro="" textlink="">
      <xdr:nvSpPr>
        <xdr:cNvPr id="1096" name="AutoShape 3"/>
        <xdr:cNvSpPr>
          <a:spLocks noChangeArrowheads="1"/>
        </xdr:cNvSpPr>
      </xdr:nvSpPr>
      <xdr:spPr bwMode="auto">
        <a:xfrm>
          <a:off x="0" y="0"/>
          <a:ext cx="10172700" cy="7880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47</xdr:row>
      <xdr:rowOff>28575</xdr:rowOff>
    </xdr:to>
    <xdr:sp macro="" textlink="">
      <xdr:nvSpPr>
        <xdr:cNvPr id="1097" name="AutoShape 3"/>
        <xdr:cNvSpPr>
          <a:spLocks noChangeArrowheads="1"/>
        </xdr:cNvSpPr>
      </xdr:nvSpPr>
      <xdr:spPr bwMode="auto">
        <a:xfrm>
          <a:off x="0" y="0"/>
          <a:ext cx="10172700" cy="7880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47</xdr:row>
      <xdr:rowOff>28575</xdr:rowOff>
    </xdr:to>
    <xdr:sp macro="" textlink="">
      <xdr:nvSpPr>
        <xdr:cNvPr id="1098" name="AutoShape 3"/>
        <xdr:cNvSpPr>
          <a:spLocks noChangeArrowheads="1"/>
        </xdr:cNvSpPr>
      </xdr:nvSpPr>
      <xdr:spPr bwMode="auto">
        <a:xfrm>
          <a:off x="0" y="0"/>
          <a:ext cx="10172700" cy="7880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9" name="AutoShape 3"/>
        <xdr:cNvSpPr>
          <a:spLocks noChangeArrowheads="1"/>
        </xdr:cNvSpPr>
      </xdr:nvSpPr>
      <xdr:spPr bwMode="auto">
        <a:xfrm>
          <a:off x="0" y="0"/>
          <a:ext cx="10172700" cy="76962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100" name="AutoShape 3"/>
        <xdr:cNvSpPr>
          <a:spLocks noChangeArrowheads="1"/>
        </xdr:cNvSpPr>
      </xdr:nvSpPr>
      <xdr:spPr bwMode="auto">
        <a:xfrm>
          <a:off x="0" y="0"/>
          <a:ext cx="10172700" cy="76962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895350</xdr:colOff>
      <xdr:row>77</xdr:row>
      <xdr:rowOff>28575</xdr:rowOff>
    </xdr:to>
    <xdr:sp macro="" textlink="">
      <xdr:nvSpPr>
        <xdr:cNvPr id="2" name="AutoShape 3"/>
        <xdr:cNvSpPr>
          <a:spLocks noChangeArrowheads="1"/>
        </xdr:cNvSpPr>
      </xdr:nvSpPr>
      <xdr:spPr bwMode="auto">
        <a:xfrm>
          <a:off x="0" y="0"/>
          <a:ext cx="3781425" cy="1249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77</xdr:row>
      <xdr:rowOff>28575</xdr:rowOff>
    </xdr:to>
    <xdr:sp macro="" textlink="">
      <xdr:nvSpPr>
        <xdr:cNvPr id="3" name="AutoShape 3"/>
        <xdr:cNvSpPr>
          <a:spLocks noChangeArrowheads="1"/>
        </xdr:cNvSpPr>
      </xdr:nvSpPr>
      <xdr:spPr bwMode="auto">
        <a:xfrm>
          <a:off x="0" y="0"/>
          <a:ext cx="5705475" cy="1249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77</xdr:row>
      <xdr:rowOff>28575</xdr:rowOff>
    </xdr:to>
    <xdr:sp macro="" textlink="">
      <xdr:nvSpPr>
        <xdr:cNvPr id="4" name="AutoShape 3"/>
        <xdr:cNvSpPr>
          <a:spLocks noChangeArrowheads="1"/>
        </xdr:cNvSpPr>
      </xdr:nvSpPr>
      <xdr:spPr bwMode="auto">
        <a:xfrm>
          <a:off x="0" y="0"/>
          <a:ext cx="5705475" cy="1249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34</xdr:row>
      <xdr:rowOff>28575</xdr:rowOff>
    </xdr:to>
    <xdr:sp macro="" textlink="">
      <xdr:nvSpPr>
        <xdr:cNvPr id="5" name="AutoShape 3"/>
        <xdr:cNvSpPr>
          <a:spLocks noChangeArrowheads="1"/>
        </xdr:cNvSpPr>
      </xdr:nvSpPr>
      <xdr:spPr bwMode="auto">
        <a:xfrm>
          <a:off x="0" y="0"/>
          <a:ext cx="5705475" cy="5534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43</xdr:row>
      <xdr:rowOff>28575</xdr:rowOff>
    </xdr:to>
    <xdr:sp macro="" textlink="">
      <xdr:nvSpPr>
        <xdr:cNvPr id="6" name="AutoShape 3"/>
        <xdr:cNvSpPr>
          <a:spLocks noChangeArrowheads="1"/>
        </xdr:cNvSpPr>
      </xdr:nvSpPr>
      <xdr:spPr bwMode="auto">
        <a:xfrm>
          <a:off x="0" y="0"/>
          <a:ext cx="5705475" cy="6991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43</xdr:row>
      <xdr:rowOff>28575</xdr:rowOff>
    </xdr:to>
    <xdr:sp macro="" textlink="">
      <xdr:nvSpPr>
        <xdr:cNvPr id="7" name="AutoShape 3"/>
        <xdr:cNvSpPr>
          <a:spLocks noChangeArrowheads="1"/>
        </xdr:cNvSpPr>
      </xdr:nvSpPr>
      <xdr:spPr bwMode="auto">
        <a:xfrm>
          <a:off x="0" y="0"/>
          <a:ext cx="5705475" cy="6991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8" name="AutoShape 3"/>
        <xdr:cNvSpPr>
          <a:spLocks noChangeArrowheads="1"/>
        </xdr:cNvSpPr>
      </xdr:nvSpPr>
      <xdr:spPr bwMode="auto">
        <a:xfrm>
          <a:off x="0" y="0"/>
          <a:ext cx="6667500" cy="6991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9" name="AutoShape 3"/>
        <xdr:cNvSpPr>
          <a:spLocks noChangeArrowheads="1"/>
        </xdr:cNvSpPr>
      </xdr:nvSpPr>
      <xdr:spPr bwMode="auto">
        <a:xfrm>
          <a:off x="0" y="0"/>
          <a:ext cx="6667500" cy="6991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0" name="AutoShape 3"/>
        <xdr:cNvSpPr>
          <a:spLocks noChangeArrowheads="1"/>
        </xdr:cNvSpPr>
      </xdr:nvSpPr>
      <xdr:spPr bwMode="auto">
        <a:xfrm>
          <a:off x="0" y="0"/>
          <a:ext cx="6667500" cy="6991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1" name="AutoShape 3"/>
        <xdr:cNvSpPr>
          <a:spLocks noChangeArrowheads="1"/>
        </xdr:cNvSpPr>
      </xdr:nvSpPr>
      <xdr:spPr bwMode="auto">
        <a:xfrm>
          <a:off x="0" y="0"/>
          <a:ext cx="6667500" cy="6991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2" name="AutoShape 3"/>
        <xdr:cNvSpPr>
          <a:spLocks noChangeArrowheads="1"/>
        </xdr:cNvSpPr>
      </xdr:nvSpPr>
      <xdr:spPr bwMode="auto">
        <a:xfrm>
          <a:off x="0" y="0"/>
          <a:ext cx="6667500" cy="6991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42</xdr:row>
      <xdr:rowOff>28575</xdr:rowOff>
    </xdr:to>
    <xdr:sp macro="" textlink="">
      <xdr:nvSpPr>
        <xdr:cNvPr id="13" name="AutoShape 3"/>
        <xdr:cNvSpPr>
          <a:spLocks noChangeArrowheads="1"/>
        </xdr:cNvSpPr>
      </xdr:nvSpPr>
      <xdr:spPr bwMode="auto">
        <a:xfrm>
          <a:off x="0" y="0"/>
          <a:ext cx="6667500" cy="682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42</xdr:row>
      <xdr:rowOff>28575</xdr:rowOff>
    </xdr:to>
    <xdr:sp macro="" textlink="">
      <xdr:nvSpPr>
        <xdr:cNvPr id="14" name="AutoShape 3"/>
        <xdr:cNvSpPr>
          <a:spLocks noChangeArrowheads="1"/>
        </xdr:cNvSpPr>
      </xdr:nvSpPr>
      <xdr:spPr bwMode="auto">
        <a:xfrm>
          <a:off x="0" y="0"/>
          <a:ext cx="6667500" cy="682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42</xdr:row>
      <xdr:rowOff>28575</xdr:rowOff>
    </xdr:to>
    <xdr:sp macro="" textlink="">
      <xdr:nvSpPr>
        <xdr:cNvPr id="15" name="AutoShape 3"/>
        <xdr:cNvSpPr>
          <a:spLocks noChangeArrowheads="1"/>
        </xdr:cNvSpPr>
      </xdr:nvSpPr>
      <xdr:spPr bwMode="auto">
        <a:xfrm>
          <a:off x="0" y="0"/>
          <a:ext cx="6667500" cy="682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42</xdr:row>
      <xdr:rowOff>28575</xdr:rowOff>
    </xdr:to>
    <xdr:sp macro="" textlink="">
      <xdr:nvSpPr>
        <xdr:cNvPr id="16" name="AutoShape 3"/>
        <xdr:cNvSpPr>
          <a:spLocks noChangeArrowheads="1"/>
        </xdr:cNvSpPr>
      </xdr:nvSpPr>
      <xdr:spPr bwMode="auto">
        <a:xfrm>
          <a:off x="0" y="0"/>
          <a:ext cx="6667500" cy="682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7" name="AutoShape 3"/>
        <xdr:cNvSpPr>
          <a:spLocks noChangeArrowheads="1"/>
        </xdr:cNvSpPr>
      </xdr:nvSpPr>
      <xdr:spPr bwMode="auto">
        <a:xfrm>
          <a:off x="0" y="0"/>
          <a:ext cx="6667500" cy="6991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8" name="AutoShape 3"/>
        <xdr:cNvSpPr>
          <a:spLocks noChangeArrowheads="1"/>
        </xdr:cNvSpPr>
      </xdr:nvSpPr>
      <xdr:spPr bwMode="auto">
        <a:xfrm>
          <a:off x="0" y="0"/>
          <a:ext cx="6667500" cy="6991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9" name="AutoShape 3"/>
        <xdr:cNvSpPr>
          <a:spLocks noChangeArrowheads="1"/>
        </xdr:cNvSpPr>
      </xdr:nvSpPr>
      <xdr:spPr bwMode="auto">
        <a:xfrm>
          <a:off x="0" y="0"/>
          <a:ext cx="6667500" cy="6991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20" name="AutoShape 3"/>
        <xdr:cNvSpPr>
          <a:spLocks noChangeArrowheads="1"/>
        </xdr:cNvSpPr>
      </xdr:nvSpPr>
      <xdr:spPr bwMode="auto">
        <a:xfrm>
          <a:off x="0" y="0"/>
          <a:ext cx="6667500" cy="6991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43</xdr:row>
      <xdr:rowOff>101600</xdr:rowOff>
    </xdr:to>
    <xdr:sp macro="" textlink="">
      <xdr:nvSpPr>
        <xdr:cNvPr id="21" name="AutoShape 3"/>
        <xdr:cNvSpPr>
          <a:spLocks noChangeArrowheads="1"/>
        </xdr:cNvSpPr>
      </xdr:nvSpPr>
      <xdr:spPr bwMode="auto">
        <a:xfrm>
          <a:off x="0" y="0"/>
          <a:ext cx="6394450" cy="7064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43</xdr:row>
      <xdr:rowOff>101600</xdr:rowOff>
    </xdr:to>
    <xdr:sp macro="" textlink="">
      <xdr:nvSpPr>
        <xdr:cNvPr id="22" name="AutoShape 3"/>
        <xdr:cNvSpPr>
          <a:spLocks noChangeArrowheads="1"/>
        </xdr:cNvSpPr>
      </xdr:nvSpPr>
      <xdr:spPr bwMode="auto">
        <a:xfrm>
          <a:off x="0" y="0"/>
          <a:ext cx="6394450" cy="7064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45</xdr:row>
      <xdr:rowOff>101600</xdr:rowOff>
    </xdr:to>
    <xdr:sp macro="" textlink="">
      <xdr:nvSpPr>
        <xdr:cNvPr id="23" name="AutoShape 3"/>
        <xdr:cNvSpPr>
          <a:spLocks noChangeArrowheads="1"/>
        </xdr:cNvSpPr>
      </xdr:nvSpPr>
      <xdr:spPr bwMode="auto">
        <a:xfrm>
          <a:off x="0" y="0"/>
          <a:ext cx="6394450" cy="7388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46</xdr:row>
      <xdr:rowOff>101600</xdr:rowOff>
    </xdr:to>
    <xdr:sp macro="" textlink="">
      <xdr:nvSpPr>
        <xdr:cNvPr id="24" name="AutoShape 3"/>
        <xdr:cNvSpPr>
          <a:spLocks noChangeArrowheads="1"/>
        </xdr:cNvSpPr>
      </xdr:nvSpPr>
      <xdr:spPr bwMode="auto">
        <a:xfrm>
          <a:off x="0" y="0"/>
          <a:ext cx="6394450" cy="755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46</xdr:row>
      <xdr:rowOff>101600</xdr:rowOff>
    </xdr:to>
    <xdr:sp macro="" textlink="">
      <xdr:nvSpPr>
        <xdr:cNvPr id="25" name="AutoShape 3"/>
        <xdr:cNvSpPr>
          <a:spLocks noChangeArrowheads="1"/>
        </xdr:cNvSpPr>
      </xdr:nvSpPr>
      <xdr:spPr bwMode="auto">
        <a:xfrm>
          <a:off x="0" y="0"/>
          <a:ext cx="6394450" cy="755015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sf.lmu.de/" TargetMode="External"/><Relationship Id="rId21" Type="http://schemas.openxmlformats.org/officeDocument/2006/relationships/hyperlink" Target="http://www.uni-potsdam.de/international/incoming/students/exchange.html" TargetMode="External"/><Relationship Id="rId42" Type="http://schemas.openxmlformats.org/officeDocument/2006/relationships/hyperlink" Target="http://www.uni-leipzig.de/" TargetMode="External"/><Relationship Id="rId63" Type="http://schemas.openxmlformats.org/officeDocument/2006/relationships/hyperlink" Target="http://www.fudan.edu.cn/" TargetMode="External"/><Relationship Id="rId84" Type="http://schemas.openxmlformats.org/officeDocument/2006/relationships/hyperlink" Target="http://international.u-paris10.fr/cours-proposes-aux-etudiants-d-echange/" TargetMode="External"/><Relationship Id="rId138" Type="http://schemas.openxmlformats.org/officeDocument/2006/relationships/hyperlink" Target="http://www.ua.pt/internationalstudent/home" TargetMode="External"/><Relationship Id="rId107" Type="http://schemas.openxmlformats.org/officeDocument/2006/relationships/hyperlink" Target="http://www.ruc.edu.cn/en" TargetMode="External"/><Relationship Id="rId11" Type="http://schemas.openxmlformats.org/officeDocument/2006/relationships/hyperlink" Target="http://www.uva.nl/en/education/other-programmes/exchange/global-exchange/courses/courses.html" TargetMode="External"/><Relationship Id="rId32" Type="http://schemas.openxmlformats.org/officeDocument/2006/relationships/hyperlink" Target="http://www.uva.fi/" TargetMode="External"/><Relationship Id="rId53" Type="http://schemas.openxmlformats.org/officeDocument/2006/relationships/hyperlink" Target="http://www.stonybrook.edu/commcms/studyabroad/" TargetMode="External"/><Relationship Id="rId74" Type="http://schemas.openxmlformats.org/officeDocument/2006/relationships/hyperlink" Target="http://www.uvsq.fr/welcome-to-uvsq-406434.kjsp?RH=VF&amp;RF=EN" TargetMode="External"/><Relationship Id="rId128" Type="http://schemas.openxmlformats.org/officeDocument/2006/relationships/hyperlink" Target="http://www.jyu.fi/intl" TargetMode="External"/><Relationship Id="rId5" Type="http://schemas.openxmlformats.org/officeDocument/2006/relationships/hyperlink" Target="http://www.ic.keio.ac.jp/en/study/exchange/courses/courses_available_for_exchange_students.html" TargetMode="External"/><Relationship Id="rId90" Type="http://schemas.openxmlformats.org/officeDocument/2006/relationships/hyperlink" Target="https://www.kyoto-u.ac.jp/en/" TargetMode="External"/><Relationship Id="rId95" Type="http://schemas.openxmlformats.org/officeDocument/2006/relationships/hyperlink" Target="https://internazionale.unipv.eu/it/" TargetMode="External"/><Relationship Id="rId22" Type="http://schemas.openxmlformats.org/officeDocument/2006/relationships/hyperlink" Target="http://www.ru.nl/english" TargetMode="External"/><Relationship Id="rId27" Type="http://schemas.openxmlformats.org/officeDocument/2006/relationships/hyperlink" Target="https://oia.yonsei.ac.kr/" TargetMode="External"/><Relationship Id="rId43" Type="http://schemas.openxmlformats.org/officeDocument/2006/relationships/hyperlink" Target="http://www.ut.ee/en" TargetMode="External"/><Relationship Id="rId48" Type="http://schemas.openxmlformats.org/officeDocument/2006/relationships/hyperlink" Target="http://www.uio.no/english/studies/admission/exchange/" TargetMode="External"/><Relationship Id="rId64" Type="http://schemas.openxmlformats.org/officeDocument/2006/relationships/hyperlink" Target="http://www.fao.fudan.edu.cn/exchangin" TargetMode="External"/><Relationship Id="rId69" Type="http://schemas.openxmlformats.org/officeDocument/2006/relationships/hyperlink" Target="https://www.hfg-karlsruhe.de/en/international/incomings/erasmus/" TargetMode="External"/><Relationship Id="rId113" Type="http://schemas.openxmlformats.org/officeDocument/2006/relationships/hyperlink" Target="http://www.hochschule-bochum.de/" TargetMode="External"/><Relationship Id="rId118" Type="http://schemas.openxmlformats.org/officeDocument/2006/relationships/hyperlink" Target="http://www.uni-paderborn.de/" TargetMode="External"/><Relationship Id="rId134" Type="http://schemas.openxmlformats.org/officeDocument/2006/relationships/hyperlink" Target="https://www.hu-berlin.de/en" TargetMode="External"/><Relationship Id="rId139" Type="http://schemas.openxmlformats.org/officeDocument/2006/relationships/hyperlink" Target="https://www-e.nufs.ac.jp/interchange/incoming/scholarships/" TargetMode="External"/><Relationship Id="rId80" Type="http://schemas.openxmlformats.org/officeDocument/2006/relationships/hyperlink" Target="http://en.uw.edu.pl/" TargetMode="External"/><Relationship Id="rId85" Type="http://schemas.openxmlformats.org/officeDocument/2006/relationships/hyperlink" Target="http://international.u-paris10.fr/etudier-a-paris-nanterre-incoming-students/afrique-pacifique-ameriques-francophonie/candidature-incoming-afrique-pacifique-ameriques-francophonie-630381.kjsp?RH=1430205150832" TargetMode="External"/><Relationship Id="rId12" Type="http://schemas.openxmlformats.org/officeDocument/2006/relationships/hyperlink" Target="http://www.vdu.lt/en/studies/international-student-handbook/" TargetMode="External"/><Relationship Id="rId17" Type="http://schemas.openxmlformats.org/officeDocument/2006/relationships/hyperlink" Target="https://www.uni-hamburg.de/en.html" TargetMode="External"/><Relationship Id="rId33" Type="http://schemas.openxmlformats.org/officeDocument/2006/relationships/hyperlink" Target="http://www.ic.keio.ac.jp/en/study/exchange/" TargetMode="External"/><Relationship Id="rId38" Type="http://schemas.openxmlformats.org/officeDocument/2006/relationships/hyperlink" Target="http://www.uj.edu.pl/" TargetMode="External"/><Relationship Id="rId59" Type="http://schemas.openxmlformats.org/officeDocument/2006/relationships/hyperlink" Target="http://oia.cau.ac.kr/" TargetMode="External"/><Relationship Id="rId103" Type="http://schemas.openxmlformats.org/officeDocument/2006/relationships/hyperlink" Target="http://www.unical.it/portale/" TargetMode="External"/><Relationship Id="rId108" Type="http://schemas.openxmlformats.org/officeDocument/2006/relationships/hyperlink" Target="http://www.tsinghua.edu.cn/publish/thu2018en/index.html" TargetMode="External"/><Relationship Id="rId124" Type="http://schemas.openxmlformats.org/officeDocument/2006/relationships/hyperlink" Target="http://www.chonbuk.ac.kr/kor/" TargetMode="External"/><Relationship Id="rId129" Type="http://schemas.openxmlformats.org/officeDocument/2006/relationships/hyperlink" Target="http://www.bg.ac.rs/" TargetMode="External"/><Relationship Id="rId54" Type="http://schemas.openxmlformats.org/officeDocument/2006/relationships/hyperlink" Target="http://www.usp.br/internationaloffice" TargetMode="External"/><Relationship Id="rId70" Type="http://schemas.openxmlformats.org/officeDocument/2006/relationships/hyperlink" Target="http://www.aaa.tu-dortmund.de/cms/en/International_Students/Exchange_Students__US_Exchange___ISEP___Other/index.html" TargetMode="External"/><Relationship Id="rId75" Type="http://schemas.openxmlformats.org/officeDocument/2006/relationships/hyperlink" Target="https://www.auth.gr/en" TargetMode="External"/><Relationship Id="rId91" Type="http://schemas.openxmlformats.org/officeDocument/2006/relationships/hyperlink" Target="https://www.osu.eu/" TargetMode="External"/><Relationship Id="rId96" Type="http://schemas.openxmlformats.org/officeDocument/2006/relationships/hyperlink" Target="https://www.unipd.it/en/erasmus-studies-semp" TargetMode="External"/><Relationship Id="rId140" Type="http://schemas.openxmlformats.org/officeDocument/2006/relationships/hyperlink" Target="http://catalog.he.u-tokyo.ac.jp/ug-index?usep=true" TargetMode="External"/><Relationship Id="rId145" Type="http://schemas.openxmlformats.org/officeDocument/2006/relationships/drawing" Target="../drawings/drawing1.xml"/><Relationship Id="rId1" Type="http://schemas.openxmlformats.org/officeDocument/2006/relationships/hyperlink" Target="http://www.uio.no/english/studies/admission/exchange/english-requirements.html" TargetMode="External"/><Relationship Id="rId6" Type="http://schemas.openxmlformats.org/officeDocument/2006/relationships/hyperlink" Target="http://www.oia.ntust.edu.tw/files/11-1017-3856.php?Lang=en" TargetMode="External"/><Relationship Id="rId23" Type="http://schemas.openxmlformats.org/officeDocument/2006/relationships/hyperlink" Target="http://www.cityu.edu.hk/" TargetMode="External"/><Relationship Id="rId28" Type="http://schemas.openxmlformats.org/officeDocument/2006/relationships/hyperlink" Target="http://www.kobe-u.ac.jp/en/" TargetMode="External"/><Relationship Id="rId49" Type="http://schemas.openxmlformats.org/officeDocument/2006/relationships/hyperlink" Target="http://www.ovgu.de/" TargetMode="External"/><Relationship Id="rId114" Type="http://schemas.openxmlformats.org/officeDocument/2006/relationships/hyperlink" Target="http://www.unibo.it/" TargetMode="External"/><Relationship Id="rId119" Type="http://schemas.openxmlformats.org/officeDocument/2006/relationships/hyperlink" Target="http://www.u-bordeaux.com/" TargetMode="External"/><Relationship Id="rId44" Type="http://schemas.openxmlformats.org/officeDocument/2006/relationships/hyperlink" Target="http://www.uantwerpen.be/internationalexchange" TargetMode="External"/><Relationship Id="rId60" Type="http://schemas.openxmlformats.org/officeDocument/2006/relationships/hyperlink" Target="http://www.uni-greifswald.de/" TargetMode="External"/><Relationship Id="rId65" Type="http://schemas.openxmlformats.org/officeDocument/2006/relationships/hyperlink" Target="http://www.hit.edu.cn/" TargetMode="External"/><Relationship Id="rId81" Type="http://schemas.openxmlformats.org/officeDocument/2006/relationships/hyperlink" Target="https://www.put.poznan.pl/en" TargetMode="External"/><Relationship Id="rId86" Type="http://schemas.openxmlformats.org/officeDocument/2006/relationships/hyperlink" Target="http://www.heip.fr/" TargetMode="External"/><Relationship Id="rId130" Type="http://schemas.openxmlformats.org/officeDocument/2006/relationships/hyperlink" Target="https://www.uu.se/" TargetMode="External"/><Relationship Id="rId135" Type="http://schemas.openxmlformats.org/officeDocument/2006/relationships/hyperlink" Target="http://www.uni-bremen.de/en" TargetMode="External"/><Relationship Id="rId13" Type="http://schemas.openxmlformats.org/officeDocument/2006/relationships/hyperlink" Target="http://www.incoming.unibe.ch/" TargetMode="External"/><Relationship Id="rId18" Type="http://schemas.openxmlformats.org/officeDocument/2006/relationships/hyperlink" Target="http://www.uva.nl/en/education/other-programmes/exchange/global-exchange/global-exchange-programme.html" TargetMode="External"/><Relationship Id="rId39" Type="http://schemas.openxmlformats.org/officeDocument/2006/relationships/hyperlink" Target="http://www.postech.ac.kr/" TargetMode="External"/><Relationship Id="rId109" Type="http://schemas.openxmlformats.org/officeDocument/2006/relationships/hyperlink" Target="http://www.oia.ntu.edu.tw/" TargetMode="External"/><Relationship Id="rId34" Type="http://schemas.openxmlformats.org/officeDocument/2006/relationships/hyperlink" Target="https://www.kmu.ac.kr/english/" TargetMode="External"/><Relationship Id="rId50" Type="http://schemas.openxmlformats.org/officeDocument/2006/relationships/hyperlink" Target="http://www.sophia.ac.jp/eng/e_top" TargetMode="External"/><Relationship Id="rId55" Type="http://schemas.openxmlformats.org/officeDocument/2006/relationships/hyperlink" Target="http://www.u-picardie.fr/" TargetMode="External"/><Relationship Id="rId76" Type="http://schemas.openxmlformats.org/officeDocument/2006/relationships/hyperlink" Target="https://www.uoc.gr/intrel/en/students-en/erasmus-and-exchange-students" TargetMode="External"/><Relationship Id="rId97" Type="http://schemas.openxmlformats.org/officeDocument/2006/relationships/hyperlink" Target="https://www.vu.lt/en/" TargetMode="External"/><Relationship Id="rId104" Type="http://schemas.openxmlformats.org/officeDocument/2006/relationships/hyperlink" Target="http://www.ucy.ac.cy/" TargetMode="External"/><Relationship Id="rId120" Type="http://schemas.openxmlformats.org/officeDocument/2006/relationships/hyperlink" Target="http://www.ens-lyon.fr/en/" TargetMode="External"/><Relationship Id="rId125" Type="http://schemas.openxmlformats.org/officeDocument/2006/relationships/hyperlink" Target="https://www.issep.fr/" TargetMode="External"/><Relationship Id="rId141" Type="http://schemas.openxmlformats.org/officeDocument/2006/relationships/hyperlink" Target="http://www.kindai.ac.jp/english/index.html" TargetMode="External"/><Relationship Id="rId7" Type="http://schemas.openxmlformats.org/officeDocument/2006/relationships/hyperlink" Target="http://www.ru.nl/overviewexchangecourses" TargetMode="External"/><Relationship Id="rId71" Type="http://schemas.openxmlformats.org/officeDocument/2006/relationships/hyperlink" Target="https://international.ui.ac.id/" TargetMode="External"/><Relationship Id="rId92" Type="http://schemas.openxmlformats.org/officeDocument/2006/relationships/hyperlink" Target="https://www.upjs.sk/" TargetMode="External"/><Relationship Id="rId2" Type="http://schemas.openxmlformats.org/officeDocument/2006/relationships/hyperlink" Target="http://www.utb.cz/international/exchange-incoming-students" TargetMode="External"/><Relationship Id="rId29" Type="http://schemas.openxmlformats.org/officeDocument/2006/relationships/hyperlink" Target="http://www.vdu.lt/en/" TargetMode="External"/><Relationship Id="rId24" Type="http://schemas.openxmlformats.org/officeDocument/2006/relationships/hyperlink" Target="https://www.europa-uni.de/de/index.html" TargetMode="External"/><Relationship Id="rId40" Type="http://schemas.openxmlformats.org/officeDocument/2006/relationships/hyperlink" Target="https://www.global.hokudai.ac.jp/" TargetMode="External"/><Relationship Id="rId45" Type="http://schemas.openxmlformats.org/officeDocument/2006/relationships/hyperlink" Target="http://www.unibe.ch/" TargetMode="External"/><Relationship Id="rId66" Type="http://schemas.openxmlformats.org/officeDocument/2006/relationships/hyperlink" Target="http://www.um.edu.uy/international" TargetMode="External"/><Relationship Id="rId87" Type="http://schemas.openxmlformats.org/officeDocument/2006/relationships/hyperlink" Target="http://www.cuni.cz/UKEN-1.html" TargetMode="External"/><Relationship Id="rId110" Type="http://schemas.openxmlformats.org/officeDocument/2006/relationships/hyperlink" Target="https://www.eur.nl/en/education/exchange/come-rotterdam-exchange/apply-exchange-eur" TargetMode="External"/><Relationship Id="rId115" Type="http://schemas.openxmlformats.org/officeDocument/2006/relationships/hyperlink" Target="https://www.sungshin.ac.kr/" TargetMode="External"/><Relationship Id="rId131" Type="http://schemas.openxmlformats.org/officeDocument/2006/relationships/hyperlink" Target="http://www.helsinki.fi/university" TargetMode="External"/><Relationship Id="rId136" Type="http://schemas.openxmlformats.org/officeDocument/2006/relationships/hyperlink" Target="http://www.tu-dresden.de/" TargetMode="External"/><Relationship Id="rId61" Type="http://schemas.openxmlformats.org/officeDocument/2006/relationships/hyperlink" Target="http://www.osaka-cu.ac.jp/en" TargetMode="External"/><Relationship Id="rId82" Type="http://schemas.openxmlformats.org/officeDocument/2006/relationships/hyperlink" Target="http://www.uminho.pt/" TargetMode="External"/><Relationship Id="rId19" Type="http://schemas.openxmlformats.org/officeDocument/2006/relationships/hyperlink" Target="https://www.uni-ulm.de/io/" TargetMode="External"/><Relationship Id="rId14" Type="http://schemas.openxmlformats.org/officeDocument/2006/relationships/hyperlink" Target="http://oic.nccu.edu.tw/bin/home.php?Lang=en" TargetMode="External"/><Relationship Id="rId30" Type="http://schemas.openxmlformats.org/officeDocument/2006/relationships/hyperlink" Target="http://www.uef.fi/" TargetMode="External"/><Relationship Id="rId35" Type="http://schemas.openxmlformats.org/officeDocument/2006/relationships/hyperlink" Target="http://international.hufs.ac.kr/" TargetMode="External"/><Relationship Id="rId56" Type="http://schemas.openxmlformats.org/officeDocument/2006/relationships/hyperlink" Target="http://www.incomings.uni-trier.de/" TargetMode="External"/><Relationship Id="rId77" Type="http://schemas.openxmlformats.org/officeDocument/2006/relationships/hyperlink" Target="http://english.blcu.edu.cn/" TargetMode="External"/><Relationship Id="rId100" Type="http://schemas.openxmlformats.org/officeDocument/2006/relationships/hyperlink" Target="http://www.enu.kz/" TargetMode="External"/><Relationship Id="rId105" Type="http://schemas.openxmlformats.org/officeDocument/2006/relationships/hyperlink" Target="http://www.en.sharif.edu/" TargetMode="External"/><Relationship Id="rId126" Type="http://schemas.openxmlformats.org/officeDocument/2006/relationships/hyperlink" Target="https://tinyurl.com/tuda-course-schedule" TargetMode="External"/><Relationship Id="rId8" Type="http://schemas.openxmlformats.org/officeDocument/2006/relationships/hyperlink" Target="http://oia.snu.ac.kr/page/exchange_program.php" TargetMode="External"/><Relationship Id="rId51" Type="http://schemas.openxmlformats.org/officeDocument/2006/relationships/hyperlink" Target="http://inter.tu.ac.th/" TargetMode="External"/><Relationship Id="rId72" Type="http://schemas.openxmlformats.org/officeDocument/2006/relationships/hyperlink" Target="http://international.english.bnu.edu.cn/gjjl/index.html" TargetMode="External"/><Relationship Id="rId93" Type="http://schemas.openxmlformats.org/officeDocument/2006/relationships/hyperlink" Target="http://www.uni-koeln.de/" TargetMode="External"/><Relationship Id="rId98" Type="http://schemas.openxmlformats.org/officeDocument/2006/relationships/hyperlink" Target="https://www.uni-salzburg.at/index.php?id=52&amp;L=1" TargetMode="External"/><Relationship Id="rId121" Type="http://schemas.openxmlformats.org/officeDocument/2006/relationships/hyperlink" Target="http://global.jlu.edu.cn/" TargetMode="External"/><Relationship Id="rId142" Type="http://schemas.openxmlformats.org/officeDocument/2006/relationships/hyperlink" Target="http://www.usc.es/" TargetMode="External"/><Relationship Id="rId3" Type="http://schemas.openxmlformats.org/officeDocument/2006/relationships/hyperlink" Target="https://www.uantwerpen.be/en/education/international/international-students/exchange-students/admission/language-requirements/" TargetMode="External"/><Relationship Id="rId25" Type="http://schemas.openxmlformats.org/officeDocument/2006/relationships/hyperlink" Target="http://www.paris-sorbonne.fr/" TargetMode="External"/><Relationship Id="rId46" Type="http://schemas.openxmlformats.org/officeDocument/2006/relationships/hyperlink" Target="https://www.uni-erfurt.de/" TargetMode="External"/><Relationship Id="rId67" Type="http://schemas.openxmlformats.org/officeDocument/2006/relationships/hyperlink" Target="http://www.kindai.ac.jp/english/pdf/prospective.pdf" TargetMode="External"/><Relationship Id="rId116" Type="http://schemas.openxmlformats.org/officeDocument/2006/relationships/hyperlink" Target="https://www.hiroshima-u.ac.jp/en" TargetMode="External"/><Relationship Id="rId137" Type="http://schemas.openxmlformats.org/officeDocument/2006/relationships/hyperlink" Target="http://zuv.uni-heidelberg.de/" TargetMode="External"/><Relationship Id="rId20" Type="http://schemas.openxmlformats.org/officeDocument/2006/relationships/hyperlink" Target="http://oia.snu.ac.kr/" TargetMode="External"/><Relationship Id="rId41" Type="http://schemas.openxmlformats.org/officeDocument/2006/relationships/hyperlink" Target="http://www.ubd.edu.bn/" TargetMode="External"/><Relationship Id="rId62" Type="http://schemas.openxmlformats.org/officeDocument/2006/relationships/hyperlink" Target="http://www.kyushu-u.ac.jp/en" TargetMode="External"/><Relationship Id="rId83" Type="http://schemas.openxmlformats.org/officeDocument/2006/relationships/hyperlink" Target="https://uniba.sk/en" TargetMode="External"/><Relationship Id="rId88" Type="http://schemas.openxmlformats.org/officeDocument/2006/relationships/hyperlink" Target="http://www.tlu.ee/courses" TargetMode="External"/><Relationship Id="rId111" Type="http://schemas.openxmlformats.org/officeDocument/2006/relationships/hyperlink" Target="http://www.unizg.hr/homepage/" TargetMode="External"/><Relationship Id="rId132" Type="http://schemas.openxmlformats.org/officeDocument/2006/relationships/hyperlink" Target="https://www.birmingham.ac.uk/International/study-abroad/index.aspx" TargetMode="External"/><Relationship Id="rId15" Type="http://schemas.openxmlformats.org/officeDocument/2006/relationships/hyperlink" Target="http://www.austral.edu.ar/international/" TargetMode="External"/><Relationship Id="rId36" Type="http://schemas.openxmlformats.org/officeDocument/2006/relationships/hyperlink" Target="http://www.uta.fi/en" TargetMode="External"/><Relationship Id="rId57" Type="http://schemas.openxmlformats.org/officeDocument/2006/relationships/hyperlink" Target="http://www.amu.edu.pl/" TargetMode="External"/><Relationship Id="rId106" Type="http://schemas.openxmlformats.org/officeDocument/2006/relationships/hyperlink" Target="http://ut.ac.ir/en" TargetMode="External"/><Relationship Id="rId127" Type="http://schemas.openxmlformats.org/officeDocument/2006/relationships/hyperlink" Target="https://www.tu-ilmenau.de/" TargetMode="External"/><Relationship Id="rId10" Type="http://schemas.openxmlformats.org/officeDocument/2006/relationships/hyperlink" Target="https://www.uni-ulm.de/en/io/mob-in/applying/exchange-students/" TargetMode="External"/><Relationship Id="rId31" Type="http://schemas.openxmlformats.org/officeDocument/2006/relationships/hyperlink" Target="http://www.oia.ntust.edu.tw/files/11-1017-3856.php?Lang=en" TargetMode="External"/><Relationship Id="rId52" Type="http://schemas.openxmlformats.org/officeDocument/2006/relationships/hyperlink" Target="http://oic.nccu.edu.tw/bin/home.php?Lang=en" TargetMode="External"/><Relationship Id="rId73" Type="http://schemas.openxmlformats.org/officeDocument/2006/relationships/hyperlink" Target="https://www.ni.ac.rs/en/" TargetMode="External"/><Relationship Id="rId78" Type="http://schemas.openxmlformats.org/officeDocument/2006/relationships/hyperlink" Target="https://en.ehu.lt/" TargetMode="External"/><Relationship Id="rId94" Type="http://schemas.openxmlformats.org/officeDocument/2006/relationships/hyperlink" Target="https://www.univ-poitiers.fr/souvrir-a-linternational/" TargetMode="External"/><Relationship Id="rId99" Type="http://schemas.openxmlformats.org/officeDocument/2006/relationships/hyperlink" Target="https://www.mq.edu.au/" TargetMode="External"/><Relationship Id="rId101" Type="http://schemas.openxmlformats.org/officeDocument/2006/relationships/hyperlink" Target="http://www.istanbul.edu.tr/en/_" TargetMode="External"/><Relationship Id="rId122" Type="http://schemas.openxmlformats.org/officeDocument/2006/relationships/hyperlink" Target="http://iso.sysu.edu.cn/en/index.html" TargetMode="External"/><Relationship Id="rId143" Type="http://schemas.openxmlformats.org/officeDocument/2006/relationships/hyperlink" Target="http://eng.cnu.edu.cn/index.html" TargetMode="External"/><Relationship Id="rId4" Type="http://schemas.openxmlformats.org/officeDocument/2006/relationships/hyperlink" Target="http://international.hufs.ac.kr/" TargetMode="External"/><Relationship Id="rId9" Type="http://schemas.openxmlformats.org/officeDocument/2006/relationships/hyperlink" Target="https://www.uni-ulm.de/en/study/study-at-ulm-university/study-programmes/" TargetMode="External"/><Relationship Id="rId26" Type="http://schemas.openxmlformats.org/officeDocument/2006/relationships/hyperlink" Target="http://international.uni.wroc.pl/" TargetMode="External"/><Relationship Id="rId47" Type="http://schemas.openxmlformats.org/officeDocument/2006/relationships/hyperlink" Target="http://www.utb.cz/index.php?lang=2" TargetMode="External"/><Relationship Id="rId68" Type="http://schemas.openxmlformats.org/officeDocument/2006/relationships/hyperlink" Target="http://www.korea.edu/" TargetMode="External"/><Relationship Id="rId89" Type="http://schemas.openxmlformats.org/officeDocument/2006/relationships/hyperlink" Target="http://www.tlu.ee/" TargetMode="External"/><Relationship Id="rId112" Type="http://schemas.openxmlformats.org/officeDocument/2006/relationships/hyperlink" Target="http://www.unige.ch/" TargetMode="External"/><Relationship Id="rId133" Type="http://schemas.openxmlformats.org/officeDocument/2006/relationships/hyperlink" Target="https://unil.ch/" TargetMode="External"/><Relationship Id="rId16" Type="http://schemas.openxmlformats.org/officeDocument/2006/relationships/hyperlink" Target="http://www.lu.se/" TargetMode="External"/><Relationship Id="rId37" Type="http://schemas.openxmlformats.org/officeDocument/2006/relationships/hyperlink" Target="http://www.uzh.ch/en" TargetMode="External"/><Relationship Id="rId58" Type="http://schemas.openxmlformats.org/officeDocument/2006/relationships/hyperlink" Target="http://www.uni-goettingen.de/" TargetMode="External"/><Relationship Id="rId79" Type="http://schemas.openxmlformats.org/officeDocument/2006/relationships/hyperlink" Target="http://www.informatorects.uw.edu.pl/" TargetMode="External"/><Relationship Id="rId102" Type="http://schemas.openxmlformats.org/officeDocument/2006/relationships/hyperlink" Target="https://www.uniud.it/en/uniud-international" TargetMode="External"/><Relationship Id="rId123" Type="http://schemas.openxmlformats.org/officeDocument/2006/relationships/hyperlink" Target="http://english.pku.edu.cn/" TargetMode="External"/><Relationship Id="rId14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ber.ac.uk/" TargetMode="External"/><Relationship Id="rId13" Type="http://schemas.openxmlformats.org/officeDocument/2006/relationships/hyperlink" Target="http://www.sciencespo.fr/" TargetMode="External"/><Relationship Id="rId3" Type="http://schemas.openxmlformats.org/officeDocument/2006/relationships/hyperlink" Target="http://www.uni-magdeburg.de/" TargetMode="External"/><Relationship Id="rId7" Type="http://schemas.openxmlformats.org/officeDocument/2006/relationships/hyperlink" Target="http://www.qdbhu.edu.cn/" TargetMode="External"/><Relationship Id="rId12" Type="http://schemas.openxmlformats.org/officeDocument/2006/relationships/hyperlink" Target="http://www.sciencespo-toulouse.fr/" TargetMode="External"/><Relationship Id="rId17" Type="http://schemas.openxmlformats.org/officeDocument/2006/relationships/printerSettings" Target="../printerSettings/printerSettings2.bin"/><Relationship Id="rId2" Type="http://schemas.openxmlformats.org/officeDocument/2006/relationships/hyperlink" Target="https://www.aber.ac.uk/en/international/study-abroad/international-exchange/incoming-students/" TargetMode="External"/><Relationship Id="rId16" Type="http://schemas.openxmlformats.org/officeDocument/2006/relationships/hyperlink" Target="https://www.sciencespo.fr/welcome/en/content/housing" TargetMode="External"/><Relationship Id="rId1" Type="http://schemas.openxmlformats.org/officeDocument/2006/relationships/hyperlink" Target="http://www.kuleuven.be/" TargetMode="External"/><Relationship Id="rId6" Type="http://schemas.openxmlformats.org/officeDocument/2006/relationships/hyperlink" Target="http://www.unibo.it/en/campus-forli/campus-services/accommodation-and-residences-forli" TargetMode="External"/><Relationship Id="rId11" Type="http://schemas.openxmlformats.org/officeDocument/2006/relationships/hyperlink" Target="http://www.sciencespo-lille.eu/" TargetMode="External"/><Relationship Id="rId5" Type="http://schemas.openxmlformats.org/officeDocument/2006/relationships/hyperlink" Target="http://www.unibo.it/" TargetMode="External"/><Relationship Id="rId15" Type="http://schemas.openxmlformats.org/officeDocument/2006/relationships/hyperlink" Target="https://www.unisg.ch/" TargetMode="External"/><Relationship Id="rId10" Type="http://schemas.openxmlformats.org/officeDocument/2006/relationships/hyperlink" Target="https://www.thehagueuniversity.com/" TargetMode="External"/><Relationship Id="rId4" Type="http://schemas.openxmlformats.org/officeDocument/2006/relationships/hyperlink" Target="http://www.deusto.es/" TargetMode="External"/><Relationship Id="rId9" Type="http://schemas.openxmlformats.org/officeDocument/2006/relationships/hyperlink" Target="https://www.vse.cz/" TargetMode="External"/><Relationship Id="rId14" Type="http://schemas.openxmlformats.org/officeDocument/2006/relationships/hyperlink" Target="http://www.iep-strasbourg.f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lucthehague.nl/exchange-students/incoming/academics-and-course-offerings.html" TargetMode="External"/><Relationship Id="rId3" Type="http://schemas.openxmlformats.org/officeDocument/2006/relationships/hyperlink" Target="http://www.uu.nl/en/education/exchange-and-visiting-students/application/university-college-utrecht-or-university-college-roosevelt" TargetMode="External"/><Relationship Id="rId7" Type="http://schemas.openxmlformats.org/officeDocument/2006/relationships/hyperlink" Target="http://www.lucthehague.nl/" TargetMode="External"/><Relationship Id="rId2" Type="http://schemas.openxmlformats.org/officeDocument/2006/relationships/hyperlink" Target="https://campusnet.jacobs-university.de/" TargetMode="External"/><Relationship Id="rId1" Type="http://schemas.openxmlformats.org/officeDocument/2006/relationships/hyperlink" Target="http://www.jacobs-university.de/" TargetMode="External"/><Relationship Id="rId6" Type="http://schemas.openxmlformats.org/officeDocument/2006/relationships/hyperlink" Target="http://www.ygu.ac.jp/ml/e/" TargetMode="External"/><Relationship Id="rId5" Type="http://schemas.openxmlformats.org/officeDocument/2006/relationships/hyperlink" Target="http://www.ygu.ac.jp/ml/e/" TargetMode="External"/><Relationship Id="rId4" Type="http://schemas.openxmlformats.org/officeDocument/2006/relationships/hyperlink" Target="http://www.uu.nl/en/education/exchange-and-visiting-students/course-information"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hivolda.no/english" TargetMode="External"/><Relationship Id="rId13" Type="http://schemas.openxmlformats.org/officeDocument/2006/relationships/hyperlink" Target="https://www.dmjx.dk/international/studies-in-english" TargetMode="External"/><Relationship Id="rId18" Type="http://schemas.openxmlformats.org/officeDocument/2006/relationships/hyperlink" Target="https://www.dmjx.dk/international/studies-in-english" TargetMode="External"/><Relationship Id="rId26" Type="http://schemas.openxmlformats.org/officeDocument/2006/relationships/printerSettings" Target="../printerSettings/printerSettings4.bin"/><Relationship Id="rId3" Type="http://schemas.openxmlformats.org/officeDocument/2006/relationships/hyperlink" Target="http://www.uni-leipzig.de/en/study/international-study/incoming-exchange-students.html" TargetMode="External"/><Relationship Id="rId21" Type="http://schemas.openxmlformats.org/officeDocument/2006/relationships/hyperlink" Target="https://www.hivolda.no/en/courses" TargetMode="External"/><Relationship Id="rId7" Type="http://schemas.openxmlformats.org/officeDocument/2006/relationships/hyperlink" Target="https://www.haw-hamburg.de/english.html" TargetMode="External"/><Relationship Id="rId12" Type="http://schemas.openxmlformats.org/officeDocument/2006/relationships/hyperlink" Target="http://www.hivolda.no/english" TargetMode="External"/><Relationship Id="rId17" Type="http://schemas.openxmlformats.org/officeDocument/2006/relationships/hyperlink" Target="https://www.fh-joanneum.at/en/international/study-programmes/" TargetMode="External"/><Relationship Id="rId25" Type="http://schemas.openxmlformats.org/officeDocument/2006/relationships/hyperlink" Target="https://www.dmjx.dk/node/7134" TargetMode="External"/><Relationship Id="rId2" Type="http://schemas.openxmlformats.org/officeDocument/2006/relationships/hyperlink" Target="https://www.fh-joanneum.at/en/international/study-programmes/" TargetMode="External"/><Relationship Id="rId16" Type="http://schemas.openxmlformats.org/officeDocument/2006/relationships/hyperlink" Target="https://www.hivolda.no/en/courses" TargetMode="External"/><Relationship Id="rId20" Type="http://schemas.openxmlformats.org/officeDocument/2006/relationships/hyperlink" Target="https://www.haw-hamburg.de/english/studyabroad/programmes-in-english.html" TargetMode="External"/><Relationship Id="rId1" Type="http://schemas.openxmlformats.org/officeDocument/2006/relationships/hyperlink" Target="http://www.fh-joanneum.at/" TargetMode="External"/><Relationship Id="rId6" Type="http://schemas.openxmlformats.org/officeDocument/2006/relationships/hyperlink" Target="http://www.unive.it/nqcontent.cfm?a_id=10497" TargetMode="External"/><Relationship Id="rId11" Type="http://schemas.openxmlformats.org/officeDocument/2006/relationships/hyperlink" Target="https://www.haw-hamburg.de/english.html" TargetMode="External"/><Relationship Id="rId24" Type="http://schemas.openxmlformats.org/officeDocument/2006/relationships/hyperlink" Target="https://www.unive.it/pag/12522/" TargetMode="External"/><Relationship Id="rId5" Type="http://schemas.openxmlformats.org/officeDocument/2006/relationships/hyperlink" Target="http://www.dmjx.dk/international" TargetMode="External"/><Relationship Id="rId15" Type="http://schemas.openxmlformats.org/officeDocument/2006/relationships/hyperlink" Target="https://www.haw-hamburg.de/english/studyabroad/programmes-in-english.html" TargetMode="External"/><Relationship Id="rId23" Type="http://schemas.openxmlformats.org/officeDocument/2006/relationships/hyperlink" Target="https://www.haw-hamburg.de/english/studyabroad/application.html" TargetMode="External"/><Relationship Id="rId10" Type="http://schemas.openxmlformats.org/officeDocument/2006/relationships/hyperlink" Target="http://www.unive.it/" TargetMode="External"/><Relationship Id="rId19" Type="http://schemas.openxmlformats.org/officeDocument/2006/relationships/hyperlink" Target="https://www.unive.it/pag/15612/" TargetMode="External"/><Relationship Id="rId4" Type="http://schemas.openxmlformats.org/officeDocument/2006/relationships/hyperlink" Target="http://www.fh-joanneum.at/aw/~a/home/?lan=de" TargetMode="External"/><Relationship Id="rId9" Type="http://schemas.openxmlformats.org/officeDocument/2006/relationships/hyperlink" Target="http://www.dmjx.dk/international" TargetMode="External"/><Relationship Id="rId14" Type="http://schemas.openxmlformats.org/officeDocument/2006/relationships/hyperlink" Target="https://www.unive.it/pag/15612/" TargetMode="External"/><Relationship Id="rId22" Type="http://schemas.openxmlformats.org/officeDocument/2006/relationships/hyperlink" Target="https://www.hivolda.no/en/exchange/how-apply-exchange-student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usp.br/internationaloffice" TargetMode="External"/><Relationship Id="rId1" Type="http://schemas.openxmlformats.org/officeDocument/2006/relationships/hyperlink" Target="https://uspdigital.usp.br/mundus/listaDisciplinasInternac?codmnu=7414"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8" Type="http://schemas.openxmlformats.org/officeDocument/2006/relationships/hyperlink" Target="http://www.fu-berlin.de/en/studium/studienangebot/english/index.html" TargetMode="External"/><Relationship Id="rId13" Type="http://schemas.openxmlformats.org/officeDocument/2006/relationships/hyperlink" Target="https://www.tu-ilmenau.de/en/international/exchange-students/exchange-form-partner-universities/" TargetMode="External"/><Relationship Id="rId18" Type="http://schemas.openxmlformats.org/officeDocument/2006/relationships/hyperlink" Target="https://www.hanken.fi/en/apply/international-opportunities/incoming-exchange-students" TargetMode="External"/><Relationship Id="rId3" Type="http://schemas.openxmlformats.org/officeDocument/2006/relationships/hyperlink" Target="http://www.rug.nl/feb/education/exchange/admissionandapplication" TargetMode="External"/><Relationship Id="rId7" Type="http://schemas.openxmlformats.org/officeDocument/2006/relationships/hyperlink" Target="http://www.fu-berlin.de/en/studium/international/studium_fu/auslandssemester" TargetMode="External"/><Relationship Id="rId12" Type="http://schemas.openxmlformats.org/officeDocument/2006/relationships/hyperlink" Target="https://www.rug.nl/feb/education/exchange/courseinformation/" TargetMode="External"/><Relationship Id="rId17" Type="http://schemas.openxmlformats.org/officeDocument/2006/relationships/hyperlink" Target="https://www.hanken.fi/en/apply/international-opportunities/incoming-exchange-students/studies" TargetMode="External"/><Relationship Id="rId2" Type="http://schemas.openxmlformats.org/officeDocument/2006/relationships/hyperlink" Target="http://www.rug.nl/" TargetMode="External"/><Relationship Id="rId16" Type="http://schemas.openxmlformats.org/officeDocument/2006/relationships/hyperlink" Target="http://www.fu-berlin.de/en/studium/studienangebot/english/index.html" TargetMode="External"/><Relationship Id="rId20" Type="http://schemas.openxmlformats.org/officeDocument/2006/relationships/hyperlink" Target="https://www.hanken.fi/en" TargetMode="External"/><Relationship Id="rId1" Type="http://schemas.openxmlformats.org/officeDocument/2006/relationships/hyperlink" Target="https://www.rug.nl/feb/education/exchange/courseinformation/" TargetMode="External"/><Relationship Id="rId6" Type="http://schemas.openxmlformats.org/officeDocument/2006/relationships/hyperlink" Target="https://www.tu-ilmenau.de/en/international/exchange-students/exchange-form-partner-universities/" TargetMode="External"/><Relationship Id="rId11" Type="http://schemas.openxmlformats.org/officeDocument/2006/relationships/hyperlink" Target="http://www.fu-berlin.de/en/studium/international/studium_fu/auslandssemester" TargetMode="External"/><Relationship Id="rId5" Type="http://schemas.openxmlformats.org/officeDocument/2006/relationships/hyperlink" Target="https://www.tu-ilmenau.de/" TargetMode="External"/><Relationship Id="rId15" Type="http://schemas.openxmlformats.org/officeDocument/2006/relationships/hyperlink" Target="http://old.euba.sk/erasmus" TargetMode="External"/><Relationship Id="rId10" Type="http://schemas.openxmlformats.org/officeDocument/2006/relationships/hyperlink" Target="http://old.euba.sk/" TargetMode="External"/><Relationship Id="rId19" Type="http://schemas.openxmlformats.org/officeDocument/2006/relationships/hyperlink" Target="https://www.hanken.fi/en/apply/international-opportunities/incoming-exchange-students/studies" TargetMode="External"/><Relationship Id="rId4" Type="http://schemas.openxmlformats.org/officeDocument/2006/relationships/hyperlink" Target="https://www.tu-ilmenau.de/?29222&amp;L=1" TargetMode="External"/><Relationship Id="rId9" Type="http://schemas.openxmlformats.org/officeDocument/2006/relationships/hyperlink" Target="http://old.euba.sk/international-relations/catalogue-of-courses-in-foreign-languages-" TargetMode="External"/><Relationship Id="rId14" Type="http://schemas.openxmlformats.org/officeDocument/2006/relationships/hyperlink" Target="http://old.euba.sk/international-relations/catalogue-of-courses-in-foreign-langu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0"/>
  <sheetViews>
    <sheetView tabSelected="1" zoomScale="70" zoomScaleNormal="70" workbookViewId="0">
      <selection activeCell="I3" sqref="I3"/>
    </sheetView>
  </sheetViews>
  <sheetFormatPr defaultRowHeight="33" customHeight="1"/>
  <cols>
    <col min="1" max="1" width="37.28515625" style="3" customWidth="1"/>
    <col min="2" max="2" width="13.28515625" style="3" customWidth="1"/>
    <col min="3" max="3" width="32" style="3" customWidth="1"/>
    <col min="4" max="4" width="19.28515625" style="3" customWidth="1"/>
    <col min="5" max="5" width="24.7109375" style="3" customWidth="1"/>
    <col min="6" max="6" width="21.140625" style="3" customWidth="1"/>
    <col min="7" max="7" width="17" style="3" customWidth="1"/>
    <col min="8" max="8" width="21.7109375" style="3" customWidth="1"/>
    <col min="9" max="9" width="13" style="3" customWidth="1"/>
    <col min="10" max="10" width="19" style="3" customWidth="1"/>
    <col min="11" max="11" width="17.28515625" style="3" customWidth="1"/>
    <col min="12" max="12" width="19.85546875" style="3" customWidth="1"/>
    <col min="13" max="13" width="25.5703125" style="3" customWidth="1"/>
    <col min="14" max="14" width="37" style="3" customWidth="1"/>
    <col min="15" max="15" width="37.28515625" style="3" customWidth="1"/>
    <col min="16" max="16384" width="9.140625" style="3"/>
  </cols>
  <sheetData>
    <row r="1" spans="1:15" s="6" customFormat="1" ht="122.25" customHeight="1">
      <c r="A1" s="6" t="s">
        <v>138</v>
      </c>
      <c r="B1" s="6" t="s">
        <v>115</v>
      </c>
      <c r="C1" s="6" t="s">
        <v>139</v>
      </c>
      <c r="D1" s="6" t="s">
        <v>140</v>
      </c>
      <c r="E1" s="6" t="s">
        <v>141</v>
      </c>
      <c r="F1" s="6" t="s">
        <v>149</v>
      </c>
      <c r="G1" s="6" t="s">
        <v>142</v>
      </c>
      <c r="H1" s="6" t="s">
        <v>143</v>
      </c>
      <c r="I1" s="6" t="s">
        <v>144</v>
      </c>
      <c r="J1" s="6" t="s">
        <v>145</v>
      </c>
      <c r="K1" s="6" t="s">
        <v>318</v>
      </c>
      <c r="L1" s="6" t="s">
        <v>146</v>
      </c>
      <c r="M1" s="6" t="s">
        <v>147</v>
      </c>
      <c r="N1" s="5" t="s">
        <v>150</v>
      </c>
      <c r="O1" s="6" t="s">
        <v>148</v>
      </c>
    </row>
    <row r="2" spans="1:15" s="6" customFormat="1" ht="132" customHeight="1">
      <c r="A2" s="9" t="s">
        <v>403</v>
      </c>
      <c r="B2" s="9" t="s">
        <v>402</v>
      </c>
      <c r="C2" s="73" t="s">
        <v>434</v>
      </c>
      <c r="D2" s="9" t="s">
        <v>558</v>
      </c>
      <c r="E2" s="9" t="s">
        <v>151</v>
      </c>
      <c r="F2" s="9" t="s">
        <v>209</v>
      </c>
      <c r="G2" s="9" t="s">
        <v>265</v>
      </c>
      <c r="H2" s="9" t="s">
        <v>435</v>
      </c>
      <c r="I2" s="9" t="s">
        <v>261</v>
      </c>
      <c r="J2" s="9" t="s">
        <v>435</v>
      </c>
      <c r="K2" s="10">
        <v>44242</v>
      </c>
      <c r="L2" s="9" t="s">
        <v>260</v>
      </c>
      <c r="M2" s="9" t="s">
        <v>152</v>
      </c>
      <c r="N2" s="5"/>
    </row>
    <row r="3" spans="1:15" s="6" customFormat="1" ht="122.25" customHeight="1">
      <c r="A3" s="9" t="s">
        <v>154</v>
      </c>
      <c r="B3" s="9" t="s">
        <v>155</v>
      </c>
      <c r="C3" s="27" t="s">
        <v>191</v>
      </c>
      <c r="D3" s="9">
        <v>2</v>
      </c>
      <c r="E3" s="9" t="s">
        <v>151</v>
      </c>
      <c r="F3" s="14" t="s">
        <v>305</v>
      </c>
      <c r="G3" s="14" t="s">
        <v>266</v>
      </c>
      <c r="H3" s="14" t="s">
        <v>24</v>
      </c>
      <c r="I3" s="14" t="s">
        <v>261</v>
      </c>
      <c r="J3" s="9" t="s">
        <v>24</v>
      </c>
      <c r="K3" s="10">
        <v>44270</v>
      </c>
      <c r="L3" s="10" t="s">
        <v>152</v>
      </c>
      <c r="M3" s="10" t="s">
        <v>152</v>
      </c>
      <c r="N3" s="5"/>
    </row>
    <row r="4" spans="1:15" s="7" customFormat="1" ht="141.75" customHeight="1">
      <c r="A4" s="9" t="s">
        <v>153</v>
      </c>
      <c r="B4" s="9" t="s">
        <v>155</v>
      </c>
      <c r="C4" s="27" t="s">
        <v>192</v>
      </c>
      <c r="D4" s="9">
        <v>2</v>
      </c>
      <c r="E4" s="9" t="s">
        <v>151</v>
      </c>
      <c r="F4" s="96" t="s">
        <v>209</v>
      </c>
      <c r="G4" s="14" t="s">
        <v>266</v>
      </c>
      <c r="H4" s="9" t="s">
        <v>24</v>
      </c>
      <c r="I4" s="14" t="s">
        <v>261</v>
      </c>
      <c r="J4" s="9" t="s">
        <v>24</v>
      </c>
      <c r="K4" s="10">
        <v>44270</v>
      </c>
      <c r="L4" s="10" t="s">
        <v>152</v>
      </c>
      <c r="M4" s="10" t="s">
        <v>152</v>
      </c>
      <c r="N4" s="5"/>
      <c r="O4" s="6"/>
    </row>
    <row r="5" spans="1:15" s="7" customFormat="1" ht="141.75" customHeight="1">
      <c r="A5" s="9" t="s">
        <v>157</v>
      </c>
      <c r="B5" s="9" t="s">
        <v>156</v>
      </c>
      <c r="C5" s="27" t="s">
        <v>205</v>
      </c>
      <c r="D5" s="9">
        <v>2</v>
      </c>
      <c r="E5" s="9" t="s">
        <v>151</v>
      </c>
      <c r="F5" s="9" t="s">
        <v>204</v>
      </c>
      <c r="G5" s="9" t="s">
        <v>271</v>
      </c>
      <c r="H5" s="9" t="s">
        <v>24</v>
      </c>
      <c r="I5" s="14" t="s">
        <v>261</v>
      </c>
      <c r="J5" s="9" t="s">
        <v>24</v>
      </c>
      <c r="K5" s="10">
        <v>44242</v>
      </c>
      <c r="L5" s="10" t="s">
        <v>152</v>
      </c>
      <c r="M5" s="9" t="s">
        <v>152</v>
      </c>
      <c r="N5" s="5"/>
      <c r="O5" s="6"/>
    </row>
    <row r="6" spans="1:15" s="7" customFormat="1" ht="189.75" customHeight="1">
      <c r="A6" s="9" t="s">
        <v>369</v>
      </c>
      <c r="B6" s="9" t="s">
        <v>129</v>
      </c>
      <c r="C6" s="27" t="s">
        <v>557</v>
      </c>
      <c r="D6" s="9" t="s">
        <v>556</v>
      </c>
      <c r="E6" s="9" t="s">
        <v>555</v>
      </c>
      <c r="F6" s="9" t="s">
        <v>236</v>
      </c>
      <c r="G6" s="9" t="s">
        <v>275</v>
      </c>
      <c r="H6" s="9" t="s">
        <v>239</v>
      </c>
      <c r="I6" s="9" t="s">
        <v>261</v>
      </c>
      <c r="J6" s="9" t="s">
        <v>239</v>
      </c>
      <c r="K6" s="10">
        <v>44242</v>
      </c>
      <c r="L6" s="9" t="s">
        <v>260</v>
      </c>
      <c r="M6" s="10" t="s">
        <v>562</v>
      </c>
    </row>
    <row r="7" spans="1:15" s="7" customFormat="1" ht="389.25" customHeight="1">
      <c r="A7" s="9" t="s">
        <v>428</v>
      </c>
      <c r="B7" s="9" t="s">
        <v>129</v>
      </c>
      <c r="C7" s="74" t="s">
        <v>559</v>
      </c>
      <c r="D7" s="9">
        <v>2</v>
      </c>
      <c r="E7" s="9" t="s">
        <v>151</v>
      </c>
      <c r="F7" s="9" t="s">
        <v>436</v>
      </c>
      <c r="G7" s="9" t="s">
        <v>264</v>
      </c>
      <c r="H7" s="9" t="s">
        <v>2</v>
      </c>
      <c r="I7" s="9" t="s">
        <v>288</v>
      </c>
      <c r="J7" s="7" t="s">
        <v>288</v>
      </c>
      <c r="K7" s="10">
        <v>44242</v>
      </c>
      <c r="L7" s="9" t="s">
        <v>152</v>
      </c>
      <c r="M7" s="10" t="s">
        <v>152</v>
      </c>
    </row>
    <row r="8" spans="1:15" s="7" customFormat="1" ht="98.25" customHeight="1">
      <c r="A8" s="9" t="s">
        <v>319</v>
      </c>
      <c r="B8" s="9" t="s">
        <v>129</v>
      </c>
      <c r="C8" s="27" t="s">
        <v>37</v>
      </c>
      <c r="D8" s="9">
        <v>2</v>
      </c>
      <c r="E8" s="9" t="s">
        <v>151</v>
      </c>
      <c r="F8" s="27" t="s">
        <v>561</v>
      </c>
      <c r="G8" s="14" t="s">
        <v>275</v>
      </c>
      <c r="H8" s="14" t="s">
        <v>24</v>
      </c>
      <c r="I8" s="14" t="s">
        <v>261</v>
      </c>
      <c r="J8" s="9" t="s">
        <v>560</v>
      </c>
      <c r="K8" s="10">
        <v>44242</v>
      </c>
      <c r="L8" s="9" t="s">
        <v>152</v>
      </c>
      <c r="M8" s="9" t="s">
        <v>152</v>
      </c>
      <c r="O8" s="74" t="s">
        <v>374</v>
      </c>
    </row>
    <row r="9" spans="1:15" s="7" customFormat="1" ht="83.25" customHeight="1">
      <c r="A9" s="9" t="s">
        <v>4</v>
      </c>
      <c r="B9" s="9" t="s">
        <v>117</v>
      </c>
      <c r="C9" s="27" t="s">
        <v>5</v>
      </c>
      <c r="D9" s="9">
        <v>2</v>
      </c>
      <c r="E9" s="9" t="s">
        <v>151</v>
      </c>
      <c r="F9" s="14" t="s">
        <v>6</v>
      </c>
      <c r="G9" s="9" t="s">
        <v>274</v>
      </c>
      <c r="H9" s="9" t="s">
        <v>2</v>
      </c>
      <c r="I9" s="9" t="s">
        <v>209</v>
      </c>
      <c r="K9" s="10">
        <v>44270</v>
      </c>
      <c r="L9" s="9" t="s">
        <v>152</v>
      </c>
      <c r="M9" s="9" t="s">
        <v>152</v>
      </c>
      <c r="O9" s="9" t="s">
        <v>7</v>
      </c>
    </row>
    <row r="10" spans="1:15" s="7" customFormat="1" ht="85.5" customHeight="1">
      <c r="A10" s="9" t="s">
        <v>44</v>
      </c>
      <c r="B10" s="9" t="s">
        <v>133</v>
      </c>
      <c r="C10" s="74" t="s">
        <v>45</v>
      </c>
      <c r="D10" s="9">
        <v>6</v>
      </c>
      <c r="E10" s="9" t="s">
        <v>151</v>
      </c>
      <c r="F10" s="9" t="s">
        <v>46</v>
      </c>
      <c r="G10" s="9" t="s">
        <v>265</v>
      </c>
      <c r="H10" s="9" t="s">
        <v>47</v>
      </c>
      <c r="I10" s="14" t="s">
        <v>261</v>
      </c>
      <c r="J10" s="9" t="s">
        <v>47</v>
      </c>
      <c r="K10" s="10">
        <v>44270</v>
      </c>
      <c r="L10" s="9" t="s">
        <v>211</v>
      </c>
      <c r="M10" s="9" t="s">
        <v>152</v>
      </c>
    </row>
    <row r="11" spans="1:15" s="7" customFormat="1" ht="133.5" customHeight="1">
      <c r="A11" s="7" t="s">
        <v>550</v>
      </c>
      <c r="B11" s="7" t="s">
        <v>383</v>
      </c>
      <c r="C11" s="73" t="s">
        <v>551</v>
      </c>
      <c r="D11" s="7">
        <v>5</v>
      </c>
      <c r="E11" s="7" t="s">
        <v>151</v>
      </c>
      <c r="F11" s="8" t="s">
        <v>209</v>
      </c>
      <c r="G11" s="7" t="s">
        <v>265</v>
      </c>
      <c r="H11" s="8" t="s">
        <v>508</v>
      </c>
      <c r="I11" s="8" t="s">
        <v>261</v>
      </c>
      <c r="J11" s="8" t="s">
        <v>508</v>
      </c>
      <c r="K11" s="10">
        <v>44270</v>
      </c>
      <c r="L11" s="8" t="s">
        <v>509</v>
      </c>
      <c r="M11" s="8" t="s">
        <v>564</v>
      </c>
    </row>
    <row r="12" spans="1:15" s="7" customFormat="1" ht="168.75" customHeight="1">
      <c r="A12" s="7" t="s">
        <v>478</v>
      </c>
      <c r="B12" s="8" t="s">
        <v>366</v>
      </c>
      <c r="C12" s="7" t="s">
        <v>367</v>
      </c>
      <c r="D12" s="7" t="s">
        <v>430</v>
      </c>
      <c r="E12" s="8" t="s">
        <v>431</v>
      </c>
      <c r="F12" s="8" t="s">
        <v>236</v>
      </c>
      <c r="G12" s="8" t="s">
        <v>368</v>
      </c>
      <c r="H12" s="8" t="s">
        <v>24</v>
      </c>
      <c r="I12" s="8" t="s">
        <v>261</v>
      </c>
      <c r="J12" s="8" t="s">
        <v>24</v>
      </c>
      <c r="K12" s="10">
        <v>44242</v>
      </c>
      <c r="L12" s="8" t="s">
        <v>152</v>
      </c>
      <c r="M12" s="8" t="s">
        <v>565</v>
      </c>
      <c r="N12" s="7" t="s">
        <v>506</v>
      </c>
    </row>
    <row r="13" spans="1:15" s="112" customFormat="1" ht="168.75" customHeight="1">
      <c r="A13" s="75" t="s">
        <v>566</v>
      </c>
      <c r="B13" s="256" t="s">
        <v>366</v>
      </c>
      <c r="C13" s="112" t="s">
        <v>568</v>
      </c>
      <c r="D13" s="112">
        <v>4</v>
      </c>
      <c r="E13" s="256" t="s">
        <v>567</v>
      </c>
      <c r="F13" s="256" t="s">
        <v>236</v>
      </c>
      <c r="G13" s="256" t="s">
        <v>368</v>
      </c>
      <c r="H13" s="256" t="s">
        <v>24</v>
      </c>
      <c r="I13" s="256" t="s">
        <v>261</v>
      </c>
      <c r="J13" s="256" t="s">
        <v>24</v>
      </c>
      <c r="K13" s="257">
        <v>44242</v>
      </c>
      <c r="L13" s="256" t="s">
        <v>260</v>
      </c>
      <c r="M13" s="256" t="s">
        <v>152</v>
      </c>
    </row>
    <row r="14" spans="1:15" s="7" customFormat="1" ht="168.75" customHeight="1">
      <c r="A14" s="258" t="s">
        <v>822</v>
      </c>
      <c r="B14" s="8" t="s">
        <v>122</v>
      </c>
      <c r="C14" s="7" t="s">
        <v>823</v>
      </c>
      <c r="D14" s="7">
        <v>4</v>
      </c>
      <c r="E14" s="8" t="s">
        <v>91</v>
      </c>
      <c r="F14" s="8" t="s">
        <v>236</v>
      </c>
      <c r="G14" s="8" t="s">
        <v>266</v>
      </c>
      <c r="H14" s="8" t="s">
        <v>24</v>
      </c>
      <c r="I14" s="8" t="s">
        <v>261</v>
      </c>
      <c r="J14" s="8" t="s">
        <v>24</v>
      </c>
      <c r="K14" s="10">
        <v>44242</v>
      </c>
      <c r="L14" s="8" t="s">
        <v>152</v>
      </c>
      <c r="M14" s="8" t="s">
        <v>152</v>
      </c>
    </row>
    <row r="15" spans="1:15" s="7" customFormat="1" ht="105" customHeight="1">
      <c r="A15" s="7" t="s">
        <v>325</v>
      </c>
      <c r="B15" s="8" t="s">
        <v>122</v>
      </c>
      <c r="C15" s="27" t="s">
        <v>326</v>
      </c>
      <c r="D15" s="7">
        <v>2</v>
      </c>
      <c r="E15" s="8" t="s">
        <v>151</v>
      </c>
      <c r="F15" s="7" t="s">
        <v>327</v>
      </c>
      <c r="G15" s="8" t="s">
        <v>266</v>
      </c>
      <c r="H15" s="8" t="s">
        <v>239</v>
      </c>
      <c r="I15" s="8" t="s">
        <v>261</v>
      </c>
      <c r="J15" s="8" t="s">
        <v>239</v>
      </c>
      <c r="K15" s="10">
        <v>44270</v>
      </c>
      <c r="L15" s="8" t="s">
        <v>260</v>
      </c>
      <c r="M15" s="8" t="s">
        <v>152</v>
      </c>
    </row>
    <row r="16" spans="1:15" s="7" customFormat="1" ht="105" customHeight="1">
      <c r="A16" s="9" t="s">
        <v>162</v>
      </c>
      <c r="B16" s="9" t="s">
        <v>122</v>
      </c>
      <c r="C16" s="74" t="s">
        <v>217</v>
      </c>
      <c r="D16" s="9">
        <v>2</v>
      </c>
      <c r="E16" s="9" t="s">
        <v>151</v>
      </c>
      <c r="F16" s="14" t="s">
        <v>308</v>
      </c>
      <c r="G16" s="14" t="s">
        <v>266</v>
      </c>
      <c r="H16" s="9" t="s">
        <v>24</v>
      </c>
      <c r="I16" s="14" t="s">
        <v>261</v>
      </c>
      <c r="J16" s="9" t="s">
        <v>24</v>
      </c>
      <c r="K16" s="10">
        <v>44270</v>
      </c>
      <c r="L16" s="9" t="s">
        <v>211</v>
      </c>
      <c r="M16" s="8" t="s">
        <v>578</v>
      </c>
      <c r="N16" s="5"/>
    </row>
    <row r="17" spans="1:15" s="7" customFormat="1" ht="73.5" customHeight="1">
      <c r="A17" s="9" t="s">
        <v>159</v>
      </c>
      <c r="B17" s="9" t="s">
        <v>122</v>
      </c>
      <c r="C17" s="27" t="s">
        <v>94</v>
      </c>
      <c r="D17" s="9">
        <v>8</v>
      </c>
      <c r="E17" s="9" t="s">
        <v>151</v>
      </c>
      <c r="F17" s="9" t="s">
        <v>95</v>
      </c>
      <c r="G17" s="14" t="s">
        <v>266</v>
      </c>
      <c r="H17" s="9" t="s">
        <v>24</v>
      </c>
      <c r="I17" s="14" t="s">
        <v>261</v>
      </c>
      <c r="J17" s="9" t="s">
        <v>24</v>
      </c>
      <c r="K17" s="10">
        <v>44270</v>
      </c>
      <c r="L17" s="9" t="s">
        <v>260</v>
      </c>
      <c r="M17" s="76" t="s">
        <v>579</v>
      </c>
      <c r="N17" s="9"/>
      <c r="O17" s="74"/>
    </row>
    <row r="18" spans="1:15" s="7" customFormat="1" ht="87" customHeight="1">
      <c r="A18" s="9" t="s">
        <v>41</v>
      </c>
      <c r="B18" s="9" t="s">
        <v>122</v>
      </c>
      <c r="C18" s="74" t="s">
        <v>42</v>
      </c>
      <c r="D18" s="9">
        <v>4</v>
      </c>
      <c r="E18" s="9" t="s">
        <v>151</v>
      </c>
      <c r="F18" s="9" t="s">
        <v>43</v>
      </c>
      <c r="G18" s="14" t="s">
        <v>266</v>
      </c>
      <c r="H18" s="9" t="s">
        <v>24</v>
      </c>
      <c r="I18" s="14" t="s">
        <v>261</v>
      </c>
      <c r="J18" s="9" t="s">
        <v>24</v>
      </c>
      <c r="K18" s="10">
        <v>44270</v>
      </c>
      <c r="L18" s="9" t="s">
        <v>260</v>
      </c>
      <c r="M18" s="9" t="s">
        <v>580</v>
      </c>
      <c r="N18" s="9"/>
    </row>
    <row r="19" spans="1:15" s="7" customFormat="1" ht="165" customHeight="1">
      <c r="A19" s="7" t="s">
        <v>336</v>
      </c>
      <c r="B19" s="7" t="s">
        <v>122</v>
      </c>
      <c r="C19" s="27" t="s">
        <v>337</v>
      </c>
      <c r="D19" s="7">
        <v>2</v>
      </c>
      <c r="E19" s="7" t="s">
        <v>151</v>
      </c>
      <c r="F19" s="7" t="s">
        <v>338</v>
      </c>
      <c r="G19" s="7" t="s">
        <v>266</v>
      </c>
      <c r="H19" s="7" t="s">
        <v>239</v>
      </c>
      <c r="I19" s="7" t="s">
        <v>261</v>
      </c>
      <c r="J19" s="7" t="s">
        <v>239</v>
      </c>
      <c r="K19" s="10">
        <v>44242</v>
      </c>
      <c r="L19" s="7" t="s">
        <v>260</v>
      </c>
      <c r="M19" s="7" t="s">
        <v>152</v>
      </c>
    </row>
    <row r="20" spans="1:15" s="7" customFormat="1" ht="117" customHeight="1">
      <c r="A20" s="9" t="s">
        <v>22</v>
      </c>
      <c r="B20" s="9" t="s">
        <v>122</v>
      </c>
      <c r="C20" s="74" t="s">
        <v>23</v>
      </c>
      <c r="D20" s="9">
        <v>7</v>
      </c>
      <c r="E20" s="9" t="s">
        <v>151</v>
      </c>
      <c r="F20" s="14" t="s">
        <v>209</v>
      </c>
      <c r="G20" s="14" t="s">
        <v>266</v>
      </c>
      <c r="H20" s="84" t="s">
        <v>24</v>
      </c>
      <c r="I20" s="14" t="s">
        <v>261</v>
      </c>
      <c r="J20" s="84" t="s">
        <v>24</v>
      </c>
      <c r="K20" s="10">
        <v>44270</v>
      </c>
      <c r="L20" s="9" t="s">
        <v>260</v>
      </c>
      <c r="M20" s="9" t="s">
        <v>152</v>
      </c>
      <c r="N20" s="9"/>
    </row>
    <row r="21" spans="1:15" s="7" customFormat="1" ht="145.5" customHeight="1">
      <c r="A21" s="9" t="s">
        <v>160</v>
      </c>
      <c r="B21" s="9" t="s">
        <v>122</v>
      </c>
      <c r="C21" s="74" t="s">
        <v>224</v>
      </c>
      <c r="D21" s="9">
        <v>2</v>
      </c>
      <c r="E21" s="9" t="s">
        <v>151</v>
      </c>
      <c r="F21" s="9" t="s">
        <v>209</v>
      </c>
      <c r="G21" s="14" t="s">
        <v>266</v>
      </c>
      <c r="H21" s="9" t="s">
        <v>24</v>
      </c>
      <c r="I21" s="9" t="s">
        <v>209</v>
      </c>
      <c r="J21" s="9"/>
      <c r="K21" s="10">
        <v>44242</v>
      </c>
      <c r="L21" s="9" t="s">
        <v>260</v>
      </c>
      <c r="M21" s="9" t="s">
        <v>152</v>
      </c>
      <c r="N21" s="5"/>
    </row>
    <row r="22" spans="1:15" s="7" customFormat="1" ht="96" customHeight="1">
      <c r="A22" s="7" t="s">
        <v>339</v>
      </c>
      <c r="B22" s="7" t="s">
        <v>122</v>
      </c>
      <c r="C22" s="27" t="s">
        <v>340</v>
      </c>
      <c r="D22" s="7">
        <v>3</v>
      </c>
      <c r="E22" s="7" t="s">
        <v>341</v>
      </c>
      <c r="F22" s="7" t="s">
        <v>236</v>
      </c>
      <c r="G22" s="7" t="s">
        <v>266</v>
      </c>
      <c r="H22" s="7" t="s">
        <v>239</v>
      </c>
      <c r="I22" s="7" t="s">
        <v>261</v>
      </c>
      <c r="J22" s="7" t="s">
        <v>24</v>
      </c>
      <c r="K22" s="10">
        <v>44270</v>
      </c>
      <c r="L22" s="7" t="s">
        <v>260</v>
      </c>
      <c r="M22" s="7" t="s">
        <v>152</v>
      </c>
    </row>
    <row r="23" spans="1:15" s="7" customFormat="1" ht="116.25" customHeight="1">
      <c r="A23" s="9" t="s">
        <v>31</v>
      </c>
      <c r="B23" s="9" t="s">
        <v>122</v>
      </c>
      <c r="C23" s="27" t="s">
        <v>575</v>
      </c>
      <c r="D23" s="9">
        <v>2</v>
      </c>
      <c r="E23" s="9" t="s">
        <v>151</v>
      </c>
      <c r="F23" s="9" t="s">
        <v>32</v>
      </c>
      <c r="G23" s="14" t="s">
        <v>266</v>
      </c>
      <c r="H23" s="9" t="s">
        <v>24</v>
      </c>
      <c r="I23" s="14" t="s">
        <v>261</v>
      </c>
      <c r="J23" s="9" t="s">
        <v>33</v>
      </c>
      <c r="K23" s="10">
        <v>44270</v>
      </c>
      <c r="L23" s="9" t="s">
        <v>260</v>
      </c>
      <c r="M23" s="9" t="s">
        <v>574</v>
      </c>
      <c r="N23" s="9"/>
    </row>
    <row r="24" spans="1:15" s="7" customFormat="1" ht="146.25" customHeight="1">
      <c r="A24" s="9" t="s">
        <v>214</v>
      </c>
      <c r="B24" s="9" t="s">
        <v>122</v>
      </c>
      <c r="C24" s="27" t="s">
        <v>215</v>
      </c>
      <c r="D24" s="9">
        <v>2</v>
      </c>
      <c r="E24" s="9" t="s">
        <v>151</v>
      </c>
      <c r="F24" s="14" t="s">
        <v>309</v>
      </c>
      <c r="G24" s="14" t="s">
        <v>266</v>
      </c>
      <c r="H24" s="9" t="s">
        <v>2</v>
      </c>
      <c r="I24" s="14" t="s">
        <v>261</v>
      </c>
      <c r="J24" s="9" t="s">
        <v>24</v>
      </c>
      <c r="K24" s="10">
        <v>44270</v>
      </c>
      <c r="L24" s="9" t="s">
        <v>211</v>
      </c>
      <c r="M24" s="9" t="s">
        <v>152</v>
      </c>
    </row>
    <row r="25" spans="1:15" s="7" customFormat="1" ht="146.25" customHeight="1">
      <c r="A25" s="9" t="s">
        <v>164</v>
      </c>
      <c r="B25" s="76" t="s">
        <v>122</v>
      </c>
      <c r="C25" s="77" t="s">
        <v>111</v>
      </c>
      <c r="D25" s="76">
        <v>2</v>
      </c>
      <c r="E25" s="76" t="s">
        <v>151</v>
      </c>
      <c r="F25" s="78" t="s">
        <v>209</v>
      </c>
      <c r="G25" s="78" t="s">
        <v>266</v>
      </c>
      <c r="H25" s="78" t="s">
        <v>24</v>
      </c>
      <c r="I25" s="78" t="s">
        <v>261</v>
      </c>
      <c r="J25" s="76" t="s">
        <v>370</v>
      </c>
      <c r="K25" s="10">
        <v>44242</v>
      </c>
      <c r="L25" s="76" t="s">
        <v>260</v>
      </c>
      <c r="M25" s="76" t="s">
        <v>208</v>
      </c>
      <c r="N25" s="9" t="s">
        <v>112</v>
      </c>
    </row>
    <row r="26" spans="1:15" s="7" customFormat="1" ht="146.25" customHeight="1">
      <c r="A26" s="97" t="s">
        <v>585</v>
      </c>
      <c r="B26" s="9" t="s">
        <v>122</v>
      </c>
      <c r="C26" s="88" t="s">
        <v>584</v>
      </c>
      <c r="D26" s="9">
        <v>2</v>
      </c>
      <c r="E26" s="14" t="s">
        <v>151</v>
      </c>
      <c r="F26" s="14" t="s">
        <v>209</v>
      </c>
      <c r="G26" s="14" t="s">
        <v>266</v>
      </c>
      <c r="H26" s="14" t="s">
        <v>24</v>
      </c>
      <c r="I26" s="14" t="s">
        <v>261</v>
      </c>
      <c r="J26" s="9" t="s">
        <v>24</v>
      </c>
      <c r="K26" s="10">
        <v>44270</v>
      </c>
      <c r="L26" s="9" t="s">
        <v>260</v>
      </c>
      <c r="M26" s="9" t="s">
        <v>583</v>
      </c>
      <c r="N26" s="9"/>
    </row>
    <row r="27" spans="1:15" s="100" customFormat="1" ht="146.25" customHeight="1">
      <c r="A27" s="76" t="s">
        <v>166</v>
      </c>
      <c r="B27" s="76" t="s">
        <v>122</v>
      </c>
      <c r="C27" s="98" t="s">
        <v>232</v>
      </c>
      <c r="D27" s="76">
        <v>4</v>
      </c>
      <c r="E27" s="78" t="s">
        <v>151</v>
      </c>
      <c r="F27" s="78" t="s">
        <v>209</v>
      </c>
      <c r="G27" s="78" t="s">
        <v>266</v>
      </c>
      <c r="H27" s="78" t="s">
        <v>24</v>
      </c>
      <c r="I27" s="78" t="s">
        <v>261</v>
      </c>
      <c r="J27" s="76" t="s">
        <v>24</v>
      </c>
      <c r="K27" s="10">
        <v>44270</v>
      </c>
      <c r="L27" s="78" t="s">
        <v>152</v>
      </c>
      <c r="M27" s="78" t="s">
        <v>152</v>
      </c>
      <c r="N27" s="99"/>
    </row>
    <row r="28" spans="1:15" s="7" customFormat="1" ht="146.25" customHeight="1">
      <c r="A28" s="9" t="s">
        <v>165</v>
      </c>
      <c r="B28" s="9" t="s">
        <v>122</v>
      </c>
      <c r="C28" s="74" t="s">
        <v>102</v>
      </c>
      <c r="D28" s="9">
        <v>3</v>
      </c>
      <c r="E28" s="9" t="s">
        <v>151</v>
      </c>
      <c r="F28" s="14" t="s">
        <v>310</v>
      </c>
      <c r="G28" s="14" t="s">
        <v>266</v>
      </c>
      <c r="H28" s="9" t="s">
        <v>2</v>
      </c>
      <c r="I28" s="9" t="s">
        <v>209</v>
      </c>
      <c r="K28" s="10">
        <v>44270</v>
      </c>
      <c r="L28" s="76" t="s">
        <v>573</v>
      </c>
      <c r="M28" s="76" t="s">
        <v>572</v>
      </c>
    </row>
    <row r="29" spans="1:15" s="7" customFormat="1" ht="146.25" customHeight="1">
      <c r="A29" s="76" t="s">
        <v>163</v>
      </c>
      <c r="B29" s="76" t="s">
        <v>122</v>
      </c>
      <c r="C29" s="98" t="s">
        <v>210</v>
      </c>
      <c r="D29" s="76">
        <v>3</v>
      </c>
      <c r="E29" s="76" t="s">
        <v>151</v>
      </c>
      <c r="F29" s="76" t="s">
        <v>209</v>
      </c>
      <c r="G29" s="78" t="s">
        <v>266</v>
      </c>
      <c r="H29" s="76" t="s">
        <v>24</v>
      </c>
      <c r="I29" s="78" t="s">
        <v>261</v>
      </c>
      <c r="J29" s="78" t="s">
        <v>24</v>
      </c>
      <c r="K29" s="10">
        <v>44270</v>
      </c>
      <c r="L29" s="76" t="s">
        <v>260</v>
      </c>
      <c r="M29" s="76" t="s">
        <v>576</v>
      </c>
      <c r="N29" s="7" t="s">
        <v>577</v>
      </c>
    </row>
    <row r="30" spans="1:15" s="7" customFormat="1" ht="127.5" customHeight="1">
      <c r="A30" s="9" t="s">
        <v>158</v>
      </c>
      <c r="B30" s="9" t="s">
        <v>122</v>
      </c>
      <c r="C30" s="27" t="s">
        <v>231</v>
      </c>
      <c r="D30" s="9">
        <v>2</v>
      </c>
      <c r="E30" s="84" t="s">
        <v>151</v>
      </c>
      <c r="F30" s="76" t="s">
        <v>209</v>
      </c>
      <c r="G30" s="14" t="s">
        <v>266</v>
      </c>
      <c r="H30" s="9" t="s">
        <v>24</v>
      </c>
      <c r="I30" s="14" t="s">
        <v>261</v>
      </c>
      <c r="J30" s="9" t="s">
        <v>24</v>
      </c>
      <c r="K30" s="10">
        <v>44270</v>
      </c>
      <c r="L30" s="9" t="s">
        <v>152</v>
      </c>
      <c r="M30" s="9" t="s">
        <v>152</v>
      </c>
      <c r="N30" s="101" t="s">
        <v>522</v>
      </c>
    </row>
    <row r="31" spans="1:15" s="7" customFormat="1" ht="127.5" customHeight="1">
      <c r="A31" s="7" t="s">
        <v>385</v>
      </c>
      <c r="B31" s="8" t="s">
        <v>122</v>
      </c>
      <c r="C31" s="27" t="s">
        <v>384</v>
      </c>
      <c r="D31" s="7">
        <v>2</v>
      </c>
      <c r="E31" s="8" t="s">
        <v>386</v>
      </c>
      <c r="F31" s="102" t="s">
        <v>236</v>
      </c>
      <c r="G31" s="8" t="s">
        <v>266</v>
      </c>
      <c r="H31" s="8" t="s">
        <v>239</v>
      </c>
      <c r="I31" s="8" t="s">
        <v>288</v>
      </c>
      <c r="K31" s="10">
        <v>44270</v>
      </c>
      <c r="L31" s="8" t="s">
        <v>260</v>
      </c>
      <c r="M31" s="8" t="s">
        <v>152</v>
      </c>
    </row>
    <row r="32" spans="1:15" s="7" customFormat="1" ht="195" customHeight="1">
      <c r="A32" s="7" t="s">
        <v>404</v>
      </c>
      <c r="B32" s="8" t="s">
        <v>122</v>
      </c>
      <c r="C32" s="27" t="s">
        <v>437</v>
      </c>
      <c r="D32" s="7">
        <v>4</v>
      </c>
      <c r="E32" s="8" t="s">
        <v>151</v>
      </c>
      <c r="F32" s="8" t="s">
        <v>209</v>
      </c>
      <c r="G32" s="8" t="s">
        <v>266</v>
      </c>
      <c r="H32" s="8" t="s">
        <v>239</v>
      </c>
      <c r="I32" s="8" t="s">
        <v>261</v>
      </c>
      <c r="J32" s="8" t="s">
        <v>239</v>
      </c>
      <c r="K32" s="10">
        <v>44242</v>
      </c>
      <c r="L32" s="8" t="s">
        <v>438</v>
      </c>
      <c r="M32" s="8" t="s">
        <v>571</v>
      </c>
      <c r="N32" s="8"/>
    </row>
    <row r="33" spans="1:15" s="7" customFormat="1" ht="143.25" customHeight="1">
      <c r="A33" s="7" t="s">
        <v>387</v>
      </c>
      <c r="B33" s="8" t="s">
        <v>122</v>
      </c>
      <c r="C33" s="27" t="s">
        <v>388</v>
      </c>
      <c r="D33" s="7">
        <v>4</v>
      </c>
      <c r="E33" s="8" t="s">
        <v>151</v>
      </c>
      <c r="F33" s="8" t="s">
        <v>209</v>
      </c>
      <c r="G33" s="8" t="s">
        <v>266</v>
      </c>
      <c r="H33" s="8" t="s">
        <v>239</v>
      </c>
      <c r="I33" s="8" t="s">
        <v>261</v>
      </c>
      <c r="J33" s="8" t="s">
        <v>239</v>
      </c>
      <c r="K33" s="10">
        <v>44242</v>
      </c>
      <c r="L33" s="8" t="s">
        <v>260</v>
      </c>
      <c r="M33" s="8" t="s">
        <v>152</v>
      </c>
    </row>
    <row r="34" spans="1:15" s="7" customFormat="1" ht="143.25" customHeight="1">
      <c r="A34" s="7" t="s">
        <v>475</v>
      </c>
      <c r="B34" s="7" t="s">
        <v>122</v>
      </c>
      <c r="C34" s="27" t="s">
        <v>482</v>
      </c>
      <c r="D34" s="7">
        <v>2</v>
      </c>
      <c r="E34" s="7" t="s">
        <v>151</v>
      </c>
      <c r="F34" s="7" t="s">
        <v>489</v>
      </c>
      <c r="G34" s="7" t="s">
        <v>266</v>
      </c>
      <c r="H34" s="8" t="s">
        <v>24</v>
      </c>
      <c r="I34" s="7" t="s">
        <v>261</v>
      </c>
      <c r="J34" s="8" t="s">
        <v>24</v>
      </c>
      <c r="K34" s="10">
        <v>44270</v>
      </c>
      <c r="L34" s="7" t="s">
        <v>152</v>
      </c>
      <c r="M34" s="7" t="s">
        <v>152</v>
      </c>
      <c r="O34" s="7" t="s">
        <v>487</v>
      </c>
    </row>
    <row r="35" spans="1:15" s="55" customFormat="1" ht="143.25" customHeight="1">
      <c r="A35" s="49" t="s">
        <v>161</v>
      </c>
      <c r="B35" s="49" t="s">
        <v>122</v>
      </c>
      <c r="C35" s="50" t="s">
        <v>105</v>
      </c>
      <c r="D35" s="49">
        <v>5</v>
      </c>
      <c r="E35" s="51" t="s">
        <v>540</v>
      </c>
      <c r="F35" s="50" t="s">
        <v>106</v>
      </c>
      <c r="G35" s="52" t="s">
        <v>266</v>
      </c>
      <c r="H35" s="52" t="s">
        <v>239</v>
      </c>
      <c r="I35" s="52" t="s">
        <v>261</v>
      </c>
      <c r="J35" s="53" t="s">
        <v>332</v>
      </c>
      <c r="K35" s="54">
        <v>44217</v>
      </c>
      <c r="L35" s="49" t="s">
        <v>260</v>
      </c>
      <c r="M35" s="49" t="s">
        <v>152</v>
      </c>
    </row>
    <row r="36" spans="1:15" s="104" customFormat="1" ht="121.5" customHeight="1">
      <c r="A36" s="103" t="s">
        <v>535</v>
      </c>
      <c r="B36" s="104" t="s">
        <v>122</v>
      </c>
      <c r="C36" s="105" t="s">
        <v>541</v>
      </c>
      <c r="D36" s="104">
        <v>2</v>
      </c>
      <c r="E36" s="104" t="s">
        <v>536</v>
      </c>
      <c r="F36" s="104" t="s">
        <v>236</v>
      </c>
      <c r="G36" s="104" t="s">
        <v>266</v>
      </c>
      <c r="H36" s="104" t="s">
        <v>24</v>
      </c>
      <c r="I36" s="104" t="s">
        <v>261</v>
      </c>
      <c r="J36" s="104" t="s">
        <v>24</v>
      </c>
      <c r="K36" s="10">
        <v>44270</v>
      </c>
      <c r="L36" s="104" t="s">
        <v>260</v>
      </c>
      <c r="M36" s="104" t="s">
        <v>570</v>
      </c>
      <c r="N36" s="104" t="s">
        <v>627</v>
      </c>
    </row>
    <row r="37" spans="1:15" s="9" customFormat="1" ht="121.5" customHeight="1">
      <c r="A37" s="106" t="s">
        <v>581</v>
      </c>
      <c r="B37" s="9" t="s">
        <v>122</v>
      </c>
      <c r="C37" s="107" t="s">
        <v>582</v>
      </c>
      <c r="D37" s="9">
        <v>3</v>
      </c>
      <c r="E37" s="8" t="s">
        <v>151</v>
      </c>
      <c r="F37" s="9" t="s">
        <v>209</v>
      </c>
      <c r="G37" s="9" t="s">
        <v>266</v>
      </c>
      <c r="H37" s="9" t="s">
        <v>24</v>
      </c>
      <c r="I37" s="9" t="s">
        <v>261</v>
      </c>
      <c r="J37" s="9" t="s">
        <v>24</v>
      </c>
      <c r="K37" s="10">
        <v>44270</v>
      </c>
      <c r="L37" s="9" t="s">
        <v>260</v>
      </c>
      <c r="M37" s="9" t="s">
        <v>152</v>
      </c>
    </row>
    <row r="38" spans="1:15" s="9" customFormat="1" ht="121.5" customHeight="1">
      <c r="A38" s="106" t="s">
        <v>588</v>
      </c>
      <c r="B38" s="9" t="s">
        <v>122</v>
      </c>
      <c r="C38" s="107" t="s">
        <v>587</v>
      </c>
      <c r="D38" s="9">
        <v>5</v>
      </c>
      <c r="E38" s="8" t="s">
        <v>151</v>
      </c>
      <c r="F38" s="9" t="s">
        <v>209</v>
      </c>
      <c r="G38" s="9" t="s">
        <v>266</v>
      </c>
      <c r="H38" s="9" t="s">
        <v>24</v>
      </c>
      <c r="I38" s="9" t="s">
        <v>261</v>
      </c>
      <c r="J38" s="9" t="s">
        <v>24</v>
      </c>
      <c r="K38" s="10">
        <v>44270</v>
      </c>
      <c r="L38" s="9" t="s">
        <v>260</v>
      </c>
      <c r="M38" s="9" t="s">
        <v>152</v>
      </c>
    </row>
    <row r="39" spans="1:15" s="9" customFormat="1" ht="121.5" customHeight="1">
      <c r="A39" s="106" t="s">
        <v>586</v>
      </c>
      <c r="B39" s="9" t="s">
        <v>122</v>
      </c>
      <c r="C39" s="107" t="s">
        <v>596</v>
      </c>
      <c r="D39" s="9">
        <v>2</v>
      </c>
      <c r="E39" s="8" t="s">
        <v>151</v>
      </c>
      <c r="F39" s="9" t="s">
        <v>209</v>
      </c>
      <c r="G39" s="9" t="s">
        <v>266</v>
      </c>
      <c r="H39" s="9" t="s">
        <v>24</v>
      </c>
      <c r="I39" s="9" t="s">
        <v>261</v>
      </c>
      <c r="J39" s="9" t="s">
        <v>24</v>
      </c>
      <c r="K39" s="10">
        <v>44270</v>
      </c>
      <c r="L39" s="9" t="s">
        <v>260</v>
      </c>
      <c r="M39" s="8" t="s">
        <v>824</v>
      </c>
    </row>
    <row r="40" spans="1:15" s="7" customFormat="1" ht="80.25" customHeight="1">
      <c r="A40" s="11" t="s">
        <v>531</v>
      </c>
      <c r="B40" s="7" t="s">
        <v>122</v>
      </c>
      <c r="C40" s="27" t="s">
        <v>533</v>
      </c>
      <c r="D40" s="7">
        <v>4</v>
      </c>
      <c r="E40" s="7" t="s">
        <v>532</v>
      </c>
      <c r="F40" s="8" t="s">
        <v>236</v>
      </c>
      <c r="G40" s="7" t="s">
        <v>266</v>
      </c>
      <c r="H40" s="7" t="s">
        <v>493</v>
      </c>
      <c r="I40" s="7" t="s">
        <v>261</v>
      </c>
      <c r="J40" s="8" t="s">
        <v>24</v>
      </c>
      <c r="K40" s="10">
        <v>44242</v>
      </c>
      <c r="L40" s="8" t="s">
        <v>260</v>
      </c>
      <c r="M40" s="7" t="s">
        <v>152</v>
      </c>
    </row>
    <row r="41" spans="1:15" s="7" customFormat="1" ht="80.25" customHeight="1">
      <c r="A41" s="7" t="s">
        <v>406</v>
      </c>
      <c r="B41" s="8" t="s">
        <v>381</v>
      </c>
      <c r="C41" s="27" t="s">
        <v>441</v>
      </c>
      <c r="D41" s="9" t="s">
        <v>608</v>
      </c>
      <c r="E41" s="9" t="s">
        <v>609</v>
      </c>
      <c r="F41" s="9" t="s">
        <v>432</v>
      </c>
      <c r="G41" s="9" t="s">
        <v>382</v>
      </c>
      <c r="H41" s="9" t="s">
        <v>239</v>
      </c>
      <c r="I41" s="9" t="s">
        <v>261</v>
      </c>
      <c r="J41" s="9" t="s">
        <v>440</v>
      </c>
      <c r="K41" s="10">
        <v>44270</v>
      </c>
      <c r="L41" s="9" t="s">
        <v>152</v>
      </c>
      <c r="M41" s="8" t="s">
        <v>563</v>
      </c>
      <c r="N41" s="5"/>
      <c r="O41" s="9"/>
    </row>
    <row r="42" spans="1:15" s="7" customFormat="1" ht="80.25" customHeight="1">
      <c r="A42" s="7" t="s">
        <v>405</v>
      </c>
      <c r="B42" s="8" t="s">
        <v>381</v>
      </c>
      <c r="C42" s="27" t="s">
        <v>439</v>
      </c>
      <c r="D42" s="9" t="s">
        <v>610</v>
      </c>
      <c r="E42" s="9" t="s">
        <v>151</v>
      </c>
      <c r="F42" s="9" t="s">
        <v>209</v>
      </c>
      <c r="G42" s="9" t="s">
        <v>382</v>
      </c>
      <c r="H42" s="9" t="s">
        <v>239</v>
      </c>
      <c r="I42" s="9" t="s">
        <v>261</v>
      </c>
      <c r="J42" s="9" t="s">
        <v>239</v>
      </c>
      <c r="K42" s="10">
        <v>44242</v>
      </c>
      <c r="L42" s="9" t="s">
        <v>152</v>
      </c>
      <c r="M42" s="8" t="s">
        <v>534</v>
      </c>
      <c r="N42" s="5"/>
      <c r="O42" s="9"/>
    </row>
    <row r="43" spans="1:15" s="7" customFormat="1" ht="80.25" customHeight="1">
      <c r="A43" s="7" t="s">
        <v>389</v>
      </c>
      <c r="B43" s="8" t="s">
        <v>390</v>
      </c>
      <c r="C43" s="27" t="s">
        <v>391</v>
      </c>
      <c r="D43" s="7">
        <v>4</v>
      </c>
      <c r="E43" s="8" t="s">
        <v>151</v>
      </c>
      <c r="F43" s="8" t="s">
        <v>209</v>
      </c>
      <c r="G43" s="8" t="s">
        <v>392</v>
      </c>
      <c r="H43" s="8" t="s">
        <v>239</v>
      </c>
      <c r="I43" s="8" t="s">
        <v>261</v>
      </c>
      <c r="J43" s="8" t="s">
        <v>239</v>
      </c>
      <c r="K43" s="10">
        <v>44242</v>
      </c>
      <c r="L43" s="8" t="s">
        <v>260</v>
      </c>
      <c r="M43" s="8" t="s">
        <v>152</v>
      </c>
    </row>
    <row r="44" spans="1:15" s="7" customFormat="1" ht="107.25" customHeight="1">
      <c r="A44" s="7" t="s">
        <v>344</v>
      </c>
      <c r="B44" s="7" t="s">
        <v>322</v>
      </c>
      <c r="C44" s="27" t="s">
        <v>345</v>
      </c>
      <c r="D44" s="7">
        <v>2</v>
      </c>
      <c r="E44" s="7" t="s">
        <v>151</v>
      </c>
      <c r="F44" s="7" t="s">
        <v>209</v>
      </c>
      <c r="G44" s="7" t="s">
        <v>323</v>
      </c>
      <c r="H44" s="7" t="s">
        <v>239</v>
      </c>
      <c r="I44" s="7" t="s">
        <v>261</v>
      </c>
      <c r="J44" s="7" t="s">
        <v>239</v>
      </c>
      <c r="K44" s="10">
        <v>44270</v>
      </c>
      <c r="L44" s="7" t="s">
        <v>152</v>
      </c>
      <c r="M44" s="8" t="s">
        <v>824</v>
      </c>
      <c r="N44" s="9"/>
    </row>
    <row r="45" spans="1:15" s="7" customFormat="1" ht="136.5" customHeight="1">
      <c r="A45" s="7" t="s">
        <v>407</v>
      </c>
      <c r="B45" s="8" t="s">
        <v>322</v>
      </c>
      <c r="C45" s="27" t="s">
        <v>442</v>
      </c>
      <c r="D45" s="7">
        <v>6</v>
      </c>
      <c r="E45" s="7" t="s">
        <v>151</v>
      </c>
      <c r="F45" s="7" t="s">
        <v>209</v>
      </c>
      <c r="G45" s="7" t="s">
        <v>323</v>
      </c>
      <c r="H45" s="7" t="s">
        <v>239</v>
      </c>
      <c r="I45" s="7" t="s">
        <v>261</v>
      </c>
      <c r="J45" s="7" t="s">
        <v>239</v>
      </c>
      <c r="K45" s="10">
        <v>44270</v>
      </c>
      <c r="L45" s="8" t="s">
        <v>207</v>
      </c>
      <c r="M45" s="8" t="s">
        <v>152</v>
      </c>
    </row>
    <row r="46" spans="1:15" s="7" customFormat="1" ht="136.5" customHeight="1">
      <c r="A46" s="7" t="s">
        <v>628</v>
      </c>
      <c r="B46" s="7" t="s">
        <v>126</v>
      </c>
      <c r="C46" s="27" t="s">
        <v>636</v>
      </c>
      <c r="D46" s="7">
        <v>2</v>
      </c>
      <c r="E46" s="79" t="s">
        <v>629</v>
      </c>
      <c r="F46" s="8" t="s">
        <v>520</v>
      </c>
      <c r="G46" s="7" t="s">
        <v>271</v>
      </c>
      <c r="H46" s="8" t="s">
        <v>24</v>
      </c>
      <c r="I46" s="7" t="s">
        <v>261</v>
      </c>
      <c r="J46" s="7" t="s">
        <v>239</v>
      </c>
      <c r="K46" s="10">
        <v>44242</v>
      </c>
      <c r="L46" s="8" t="s">
        <v>637</v>
      </c>
      <c r="M46" s="8" t="s">
        <v>639</v>
      </c>
    </row>
    <row r="47" spans="1:15" s="7" customFormat="1" ht="136.5" customHeight="1">
      <c r="A47" s="7" t="s">
        <v>476</v>
      </c>
      <c r="B47" s="7" t="s">
        <v>126</v>
      </c>
      <c r="C47" s="8" t="s">
        <v>483</v>
      </c>
      <c r="D47" s="7" t="s">
        <v>488</v>
      </c>
      <c r="E47" s="7" t="s">
        <v>151</v>
      </c>
      <c r="F47" s="7" t="s">
        <v>490</v>
      </c>
      <c r="G47" s="7" t="s">
        <v>271</v>
      </c>
      <c r="H47" s="8" t="s">
        <v>24</v>
      </c>
      <c r="I47" s="7" t="s">
        <v>288</v>
      </c>
      <c r="K47" s="10">
        <v>44270</v>
      </c>
      <c r="L47" s="7" t="s">
        <v>152</v>
      </c>
      <c r="M47" s="7" t="s">
        <v>152</v>
      </c>
      <c r="O47" s="7" t="s">
        <v>487</v>
      </c>
    </row>
    <row r="48" spans="1:15" s="7" customFormat="1" ht="120.75" customHeight="1">
      <c r="A48" s="7" t="s">
        <v>511</v>
      </c>
      <c r="B48" s="8" t="s">
        <v>126</v>
      </c>
      <c r="C48" s="27" t="s">
        <v>512</v>
      </c>
      <c r="D48" s="7">
        <v>2</v>
      </c>
      <c r="E48" s="7" t="s">
        <v>151</v>
      </c>
      <c r="F48" s="8" t="s">
        <v>513</v>
      </c>
      <c r="G48" s="7" t="s">
        <v>271</v>
      </c>
      <c r="H48" s="8" t="s">
        <v>24</v>
      </c>
      <c r="I48" s="8" t="s">
        <v>288</v>
      </c>
      <c r="K48" s="10">
        <v>44242</v>
      </c>
      <c r="L48" s="7" t="s">
        <v>152</v>
      </c>
      <c r="M48" s="7" t="s">
        <v>152</v>
      </c>
    </row>
    <row r="49" spans="1:15" s="7" customFormat="1" ht="147.75" customHeight="1">
      <c r="A49" s="9" t="s">
        <v>408</v>
      </c>
      <c r="B49" s="9" t="s">
        <v>131</v>
      </c>
      <c r="C49" s="88" t="s">
        <v>515</v>
      </c>
      <c r="D49" s="9">
        <v>4</v>
      </c>
      <c r="E49" s="9" t="s">
        <v>151</v>
      </c>
      <c r="F49" s="74" t="s">
        <v>209</v>
      </c>
      <c r="G49" s="9" t="s">
        <v>272</v>
      </c>
      <c r="H49" s="9" t="s">
        <v>239</v>
      </c>
      <c r="I49" s="9" t="s">
        <v>261</v>
      </c>
      <c r="J49" s="9" t="s">
        <v>239</v>
      </c>
      <c r="K49" s="10">
        <v>44270</v>
      </c>
      <c r="L49" s="9" t="s">
        <v>152</v>
      </c>
      <c r="M49" s="9" t="s">
        <v>152</v>
      </c>
      <c r="O49" s="74"/>
    </row>
    <row r="50" spans="1:15" s="7" customFormat="1" ht="147.75" customHeight="1">
      <c r="A50" s="9" t="s">
        <v>167</v>
      </c>
      <c r="B50" s="9" t="s">
        <v>131</v>
      </c>
      <c r="C50" s="27" t="s">
        <v>234</v>
      </c>
      <c r="D50" s="9" t="s">
        <v>233</v>
      </c>
      <c r="E50" s="9" t="s">
        <v>235</v>
      </c>
      <c r="F50" s="9" t="s">
        <v>236</v>
      </c>
      <c r="G50" s="9" t="s">
        <v>272</v>
      </c>
      <c r="H50" s="9" t="s">
        <v>24</v>
      </c>
      <c r="I50" s="14" t="s">
        <v>261</v>
      </c>
      <c r="J50" s="9" t="s">
        <v>24</v>
      </c>
      <c r="K50" s="10">
        <v>44270</v>
      </c>
      <c r="L50" s="9" t="s">
        <v>152</v>
      </c>
      <c r="M50" s="9" t="s">
        <v>152</v>
      </c>
      <c r="N50" s="9"/>
    </row>
    <row r="51" spans="1:15" s="7" customFormat="1" ht="174.75" customHeight="1">
      <c r="A51" s="7" t="s">
        <v>480</v>
      </c>
      <c r="B51" s="7" t="s">
        <v>131</v>
      </c>
      <c r="C51" s="27" t="s">
        <v>611</v>
      </c>
      <c r="D51" s="7">
        <v>2</v>
      </c>
      <c r="E51" s="7" t="s">
        <v>151</v>
      </c>
      <c r="F51" s="7" t="s">
        <v>492</v>
      </c>
      <c r="G51" s="7" t="s">
        <v>272</v>
      </c>
      <c r="H51" s="8" t="s">
        <v>24</v>
      </c>
      <c r="I51" s="7" t="s">
        <v>261</v>
      </c>
      <c r="J51" s="8" t="s">
        <v>24</v>
      </c>
      <c r="K51" s="10">
        <v>44270</v>
      </c>
      <c r="L51" s="7" t="s">
        <v>152</v>
      </c>
      <c r="M51" s="7" t="s">
        <v>152</v>
      </c>
      <c r="O51" s="7" t="s">
        <v>487</v>
      </c>
    </row>
    <row r="52" spans="1:15" s="7" customFormat="1" ht="81" customHeight="1">
      <c r="A52" s="108" t="str">
        <f>HYPERLINK("http://www.unibo.it/en/international","Bologna University")</f>
        <v>Bologna University</v>
      </c>
      <c r="B52" s="106" t="s">
        <v>131</v>
      </c>
      <c r="C52" s="27" t="s">
        <v>285</v>
      </c>
      <c r="D52" s="109">
        <v>4</v>
      </c>
      <c r="E52" s="7" t="s">
        <v>151</v>
      </c>
      <c r="F52" s="106" t="s">
        <v>236</v>
      </c>
      <c r="G52" s="109" t="s">
        <v>272</v>
      </c>
      <c r="H52" s="109" t="s">
        <v>2</v>
      </c>
      <c r="I52" s="106" t="s">
        <v>261</v>
      </c>
      <c r="J52" s="109" t="s">
        <v>24</v>
      </c>
      <c r="K52" s="10">
        <v>44270</v>
      </c>
      <c r="L52" s="7" t="s">
        <v>152</v>
      </c>
      <c r="M52" s="109" t="s">
        <v>152</v>
      </c>
      <c r="N52" s="109"/>
      <c r="O52" s="109"/>
    </row>
    <row r="53" spans="1:15" s="7" customFormat="1" ht="81" customHeight="1">
      <c r="A53" s="7" t="s">
        <v>479</v>
      </c>
      <c r="B53" s="7" t="s">
        <v>131</v>
      </c>
      <c r="C53" s="27" t="s">
        <v>485</v>
      </c>
      <c r="D53" s="7">
        <v>1</v>
      </c>
      <c r="E53" s="7" t="s">
        <v>151</v>
      </c>
      <c r="F53" s="7" t="s">
        <v>209</v>
      </c>
      <c r="G53" s="7" t="s">
        <v>272</v>
      </c>
      <c r="H53" s="8" t="s">
        <v>24</v>
      </c>
      <c r="I53" s="7" t="s">
        <v>261</v>
      </c>
      <c r="J53" s="8" t="s">
        <v>24</v>
      </c>
      <c r="K53" s="10">
        <v>44242</v>
      </c>
      <c r="L53" s="7" t="s">
        <v>152</v>
      </c>
      <c r="M53" s="7" t="s">
        <v>152</v>
      </c>
      <c r="O53" s="7" t="s">
        <v>487</v>
      </c>
    </row>
    <row r="54" spans="1:15" s="7" customFormat="1" ht="81" customHeight="1">
      <c r="A54" s="7" t="s">
        <v>615</v>
      </c>
      <c r="B54" s="7" t="s">
        <v>131</v>
      </c>
      <c r="C54" s="27" t="s">
        <v>614</v>
      </c>
      <c r="D54" s="7">
        <v>4</v>
      </c>
      <c r="E54" s="7" t="s">
        <v>151</v>
      </c>
      <c r="F54" s="7" t="s">
        <v>209</v>
      </c>
      <c r="G54" s="7" t="s">
        <v>272</v>
      </c>
      <c r="H54" s="8" t="s">
        <v>24</v>
      </c>
      <c r="I54" s="7" t="s">
        <v>261</v>
      </c>
      <c r="J54" s="8" t="s">
        <v>24</v>
      </c>
      <c r="K54" s="10">
        <v>44270</v>
      </c>
      <c r="L54" s="7" t="s">
        <v>260</v>
      </c>
      <c r="M54" s="7" t="s">
        <v>152</v>
      </c>
    </row>
    <row r="55" spans="1:15" s="7" customFormat="1" ht="81" customHeight="1">
      <c r="A55" s="8" t="s">
        <v>616</v>
      </c>
      <c r="B55" s="7" t="s">
        <v>131</v>
      </c>
      <c r="C55" s="27" t="s">
        <v>617</v>
      </c>
      <c r="D55" s="7">
        <v>2</v>
      </c>
      <c r="E55" s="7" t="s">
        <v>151</v>
      </c>
      <c r="F55" s="7" t="s">
        <v>209</v>
      </c>
      <c r="G55" s="7" t="s">
        <v>272</v>
      </c>
      <c r="H55" s="8" t="s">
        <v>24</v>
      </c>
      <c r="I55" s="7" t="s">
        <v>261</v>
      </c>
      <c r="J55" s="8" t="s">
        <v>24</v>
      </c>
      <c r="K55" s="10">
        <v>44242</v>
      </c>
      <c r="L55" s="7" t="s">
        <v>260</v>
      </c>
      <c r="M55" s="7" t="s">
        <v>152</v>
      </c>
    </row>
    <row r="56" spans="1:15" s="7" customFormat="1" ht="81" customHeight="1">
      <c r="A56" s="7" t="s">
        <v>612</v>
      </c>
      <c r="B56" s="7" t="s">
        <v>131</v>
      </c>
      <c r="C56" s="27" t="s">
        <v>613</v>
      </c>
      <c r="D56" s="7">
        <v>3</v>
      </c>
      <c r="E56" s="7" t="s">
        <v>151</v>
      </c>
      <c r="F56" s="7" t="s">
        <v>209</v>
      </c>
      <c r="G56" s="7" t="s">
        <v>272</v>
      </c>
      <c r="H56" s="8" t="s">
        <v>24</v>
      </c>
      <c r="I56" s="7" t="s">
        <v>261</v>
      </c>
      <c r="J56" s="8" t="s">
        <v>24</v>
      </c>
      <c r="K56" s="10">
        <v>44270</v>
      </c>
      <c r="L56" s="7" t="s">
        <v>152</v>
      </c>
      <c r="M56" s="7" t="s">
        <v>152</v>
      </c>
    </row>
    <row r="57" spans="1:15" s="7" customFormat="1" ht="81" customHeight="1">
      <c r="A57" s="7" t="s">
        <v>346</v>
      </c>
      <c r="B57" s="7" t="s">
        <v>347</v>
      </c>
      <c r="C57" s="27" t="s">
        <v>348</v>
      </c>
      <c r="D57" s="7">
        <v>2</v>
      </c>
      <c r="E57" s="7" t="s">
        <v>151</v>
      </c>
      <c r="F57" s="7" t="s">
        <v>209</v>
      </c>
      <c r="G57" s="7" t="s">
        <v>349</v>
      </c>
      <c r="H57" s="7" t="s">
        <v>239</v>
      </c>
      <c r="K57" s="10">
        <v>44242</v>
      </c>
      <c r="L57" s="7" t="s">
        <v>260</v>
      </c>
      <c r="M57" s="7" t="s">
        <v>152</v>
      </c>
      <c r="N57" s="74"/>
    </row>
    <row r="58" spans="1:15" s="7" customFormat="1" ht="230.25" customHeight="1">
      <c r="A58" s="9" t="s">
        <v>169</v>
      </c>
      <c r="B58" s="9" t="s">
        <v>168</v>
      </c>
      <c r="C58" s="27" t="s">
        <v>237</v>
      </c>
      <c r="D58" s="9">
        <v>2</v>
      </c>
      <c r="E58" s="9" t="s">
        <v>151</v>
      </c>
      <c r="F58" s="9" t="s">
        <v>209</v>
      </c>
      <c r="G58" s="9" t="s">
        <v>265</v>
      </c>
      <c r="H58" s="9" t="s">
        <v>24</v>
      </c>
      <c r="I58" s="14" t="s">
        <v>261</v>
      </c>
      <c r="J58" s="9" t="s">
        <v>24</v>
      </c>
      <c r="K58" s="10">
        <v>44270</v>
      </c>
      <c r="L58" s="9" t="s">
        <v>569</v>
      </c>
      <c r="M58" s="9" t="s">
        <v>152</v>
      </c>
      <c r="N58" s="5"/>
      <c r="O58" s="74"/>
    </row>
    <row r="59" spans="1:15" s="55" customFormat="1" ht="87.75" customHeight="1">
      <c r="A59" s="49" t="s">
        <v>355</v>
      </c>
      <c r="B59" s="49" t="s">
        <v>136</v>
      </c>
      <c r="C59" s="43" t="s">
        <v>356</v>
      </c>
      <c r="D59" s="49">
        <v>2</v>
      </c>
      <c r="E59" s="49" t="s">
        <v>151</v>
      </c>
      <c r="F59" s="56" t="s">
        <v>209</v>
      </c>
      <c r="G59" s="49" t="s">
        <v>228</v>
      </c>
      <c r="H59" s="49" t="s">
        <v>357</v>
      </c>
      <c r="I59" s="49" t="s">
        <v>261</v>
      </c>
      <c r="J59" s="57" t="s">
        <v>239</v>
      </c>
      <c r="K59" s="54">
        <v>44217</v>
      </c>
      <c r="L59" s="49" t="s">
        <v>260</v>
      </c>
      <c r="M59" s="8" t="s">
        <v>825</v>
      </c>
      <c r="O59" s="49"/>
    </row>
    <row r="60" spans="1:15" s="7" customFormat="1" ht="81" customHeight="1">
      <c r="A60" s="9" t="s">
        <v>171</v>
      </c>
      <c r="B60" s="9" t="s">
        <v>136</v>
      </c>
      <c r="C60" s="27" t="s">
        <v>238</v>
      </c>
      <c r="D60" s="9">
        <v>2</v>
      </c>
      <c r="E60" s="14" t="s">
        <v>151</v>
      </c>
      <c r="F60" s="80" t="s">
        <v>312</v>
      </c>
      <c r="G60" s="14" t="s">
        <v>228</v>
      </c>
      <c r="H60" s="9" t="s">
        <v>206</v>
      </c>
      <c r="I60" s="14" t="s">
        <v>261</v>
      </c>
      <c r="J60" s="8" t="s">
        <v>372</v>
      </c>
      <c r="K60" s="10">
        <v>44242</v>
      </c>
      <c r="L60" s="9" t="s">
        <v>260</v>
      </c>
      <c r="M60" s="8" t="s">
        <v>824</v>
      </c>
      <c r="O60" s="9"/>
    </row>
    <row r="61" spans="1:15" s="55" customFormat="1" ht="87" customHeight="1">
      <c r="A61" s="49" t="s">
        <v>170</v>
      </c>
      <c r="B61" s="49" t="s">
        <v>136</v>
      </c>
      <c r="C61" s="43" t="s">
        <v>621</v>
      </c>
      <c r="D61" s="49">
        <v>3</v>
      </c>
      <c r="E61" s="52" t="s">
        <v>151</v>
      </c>
      <c r="F61" s="52" t="s">
        <v>209</v>
      </c>
      <c r="G61" s="52" t="s">
        <v>228</v>
      </c>
      <c r="H61" s="52" t="s">
        <v>24</v>
      </c>
      <c r="I61" s="49" t="s">
        <v>209</v>
      </c>
      <c r="J61" s="49"/>
      <c r="K61" s="54">
        <v>44217</v>
      </c>
      <c r="L61" s="49" t="s">
        <v>260</v>
      </c>
      <c r="M61" s="49" t="s">
        <v>152</v>
      </c>
      <c r="O61" s="50"/>
    </row>
    <row r="62" spans="1:15" s="7" customFormat="1" ht="87" customHeight="1">
      <c r="A62" s="9" t="s">
        <v>172</v>
      </c>
      <c r="B62" s="9" t="s">
        <v>136</v>
      </c>
      <c r="C62" s="27" t="s">
        <v>526</v>
      </c>
      <c r="D62" s="9">
        <v>2</v>
      </c>
      <c r="E62" s="9" t="s">
        <v>151</v>
      </c>
      <c r="F62" s="81" t="s">
        <v>227</v>
      </c>
      <c r="G62" s="9" t="s">
        <v>228</v>
      </c>
      <c r="H62" s="9" t="s">
        <v>206</v>
      </c>
      <c r="I62" s="14" t="s">
        <v>261</v>
      </c>
      <c r="J62" s="81" t="s">
        <v>371</v>
      </c>
      <c r="K62" s="10">
        <v>44242</v>
      </c>
      <c r="L62" s="9" t="s">
        <v>260</v>
      </c>
      <c r="M62" s="9" t="s">
        <v>152</v>
      </c>
      <c r="O62" s="27" t="s">
        <v>527</v>
      </c>
    </row>
    <row r="63" spans="1:15" s="7" customFormat="1" ht="171" customHeight="1">
      <c r="A63" s="9" t="s">
        <v>173</v>
      </c>
      <c r="B63" s="9" t="s">
        <v>136</v>
      </c>
      <c r="C63" s="27" t="s">
        <v>528</v>
      </c>
      <c r="D63" s="9">
        <v>3</v>
      </c>
      <c r="E63" s="9" t="s">
        <v>151</v>
      </c>
      <c r="F63" s="81" t="s">
        <v>209</v>
      </c>
      <c r="G63" s="9" t="s">
        <v>228</v>
      </c>
      <c r="H63" s="9" t="s">
        <v>229</v>
      </c>
      <c r="I63" s="14" t="s">
        <v>261</v>
      </c>
      <c r="J63" s="81" t="s">
        <v>230</v>
      </c>
      <c r="K63" s="10">
        <v>44242</v>
      </c>
      <c r="L63" s="9" t="s">
        <v>207</v>
      </c>
      <c r="M63" s="9" t="s">
        <v>152</v>
      </c>
      <c r="O63" s="9"/>
    </row>
    <row r="64" spans="1:15" s="7" customFormat="1" ht="90.75" customHeight="1">
      <c r="A64" s="7" t="s">
        <v>361</v>
      </c>
      <c r="B64" s="7" t="s">
        <v>136</v>
      </c>
      <c r="C64" s="27" t="s">
        <v>363</v>
      </c>
      <c r="D64" s="7">
        <v>3</v>
      </c>
      <c r="E64" s="7" t="s">
        <v>151</v>
      </c>
      <c r="F64" s="7" t="s">
        <v>209</v>
      </c>
      <c r="G64" s="7" t="s">
        <v>228</v>
      </c>
      <c r="H64" s="7" t="s">
        <v>362</v>
      </c>
      <c r="I64" s="7" t="s">
        <v>261</v>
      </c>
      <c r="J64" s="7" t="s">
        <v>239</v>
      </c>
      <c r="K64" s="10">
        <v>44242</v>
      </c>
      <c r="L64" s="9" t="s">
        <v>260</v>
      </c>
      <c r="M64" s="7" t="s">
        <v>152</v>
      </c>
    </row>
    <row r="65" spans="1:16" s="55" customFormat="1" ht="135.75" customHeight="1">
      <c r="A65" s="49" t="s">
        <v>320</v>
      </c>
      <c r="B65" s="49" t="s">
        <v>136</v>
      </c>
      <c r="C65" s="43" t="s">
        <v>321</v>
      </c>
      <c r="D65" s="49">
        <v>2</v>
      </c>
      <c r="E65" s="52" t="s">
        <v>151</v>
      </c>
      <c r="F65" s="52" t="s">
        <v>209</v>
      </c>
      <c r="G65" s="52" t="s">
        <v>228</v>
      </c>
      <c r="H65" s="52" t="s">
        <v>206</v>
      </c>
      <c r="I65" s="49" t="s">
        <v>261</v>
      </c>
      <c r="J65" s="49" t="s">
        <v>24</v>
      </c>
      <c r="K65" s="54">
        <v>44217</v>
      </c>
      <c r="L65" s="49" t="s">
        <v>260</v>
      </c>
      <c r="M65" s="49" t="s">
        <v>152</v>
      </c>
      <c r="O65" s="50"/>
    </row>
    <row r="66" spans="1:16" s="7" customFormat="1" ht="87" customHeight="1">
      <c r="A66" s="9" t="s">
        <v>352</v>
      </c>
      <c r="B66" s="9" t="s">
        <v>136</v>
      </c>
      <c r="C66" s="27" t="s">
        <v>353</v>
      </c>
      <c r="D66" s="9">
        <v>2</v>
      </c>
      <c r="E66" s="9" t="s">
        <v>354</v>
      </c>
      <c r="F66" s="81" t="s">
        <v>236</v>
      </c>
      <c r="G66" s="9" t="s">
        <v>228</v>
      </c>
      <c r="H66" s="9" t="s">
        <v>24</v>
      </c>
      <c r="I66" s="9" t="s">
        <v>261</v>
      </c>
      <c r="J66" s="81" t="s">
        <v>239</v>
      </c>
      <c r="K66" s="10">
        <v>44270</v>
      </c>
      <c r="L66" s="9" t="s">
        <v>260</v>
      </c>
      <c r="M66" s="9" t="s">
        <v>152</v>
      </c>
      <c r="N66" s="110"/>
      <c r="O66" s="27"/>
    </row>
    <row r="67" spans="1:16" s="7" customFormat="1" ht="108.75" customHeight="1">
      <c r="A67" s="84" t="s">
        <v>410</v>
      </c>
      <c r="B67" s="9" t="s">
        <v>136</v>
      </c>
      <c r="C67" s="27" t="s">
        <v>447</v>
      </c>
      <c r="D67" s="9">
        <v>6</v>
      </c>
      <c r="E67" s="9" t="s">
        <v>151</v>
      </c>
      <c r="F67" s="81" t="s">
        <v>209</v>
      </c>
      <c r="G67" s="9" t="s">
        <v>228</v>
      </c>
      <c r="H67" s="9" t="s">
        <v>239</v>
      </c>
      <c r="I67" s="9" t="s">
        <v>288</v>
      </c>
      <c r="J67" s="81"/>
      <c r="K67" s="10">
        <v>44270</v>
      </c>
      <c r="L67" s="9" t="s">
        <v>260</v>
      </c>
      <c r="M67" s="9" t="s">
        <v>152</v>
      </c>
      <c r="O67" s="27"/>
      <c r="P67" s="8"/>
    </row>
    <row r="68" spans="1:16" s="7" customFormat="1" ht="60.75" customHeight="1">
      <c r="A68" s="9" t="s">
        <v>409</v>
      </c>
      <c r="B68" s="9" t="s">
        <v>136</v>
      </c>
      <c r="C68" s="27" t="s">
        <v>443</v>
      </c>
      <c r="D68" s="9">
        <v>4</v>
      </c>
      <c r="E68" s="7" t="s">
        <v>151</v>
      </c>
      <c r="F68" s="81" t="s">
        <v>444</v>
      </c>
      <c r="G68" s="9" t="s">
        <v>228</v>
      </c>
      <c r="H68" s="9" t="s">
        <v>206</v>
      </c>
      <c r="I68" s="9" t="s">
        <v>261</v>
      </c>
      <c r="J68" s="7" t="s">
        <v>24</v>
      </c>
      <c r="K68" s="10">
        <v>44242</v>
      </c>
      <c r="L68" s="9" t="s">
        <v>207</v>
      </c>
      <c r="M68" s="9" t="s">
        <v>208</v>
      </c>
      <c r="N68" s="5"/>
      <c r="O68" s="74"/>
    </row>
    <row r="69" spans="1:16" s="7" customFormat="1" ht="155.25" customHeight="1">
      <c r="A69" s="7" t="s">
        <v>393</v>
      </c>
      <c r="B69" s="8" t="s">
        <v>136</v>
      </c>
      <c r="C69" s="27" t="s">
        <v>622</v>
      </c>
      <c r="D69" s="7">
        <v>5</v>
      </c>
      <c r="E69" s="8" t="s">
        <v>151</v>
      </c>
      <c r="F69" s="8" t="s">
        <v>209</v>
      </c>
      <c r="G69" s="8" t="s">
        <v>228</v>
      </c>
      <c r="H69" s="8" t="s">
        <v>525</v>
      </c>
      <c r="I69" s="8" t="s">
        <v>261</v>
      </c>
      <c r="J69" s="8" t="s">
        <v>239</v>
      </c>
      <c r="K69" s="10">
        <v>44242</v>
      </c>
      <c r="L69" s="8" t="s">
        <v>260</v>
      </c>
      <c r="M69" s="9" t="s">
        <v>152</v>
      </c>
      <c r="N69" s="82"/>
    </row>
    <row r="70" spans="1:16" s="7" customFormat="1" ht="99.75" customHeight="1">
      <c r="A70" s="9" t="s">
        <v>96</v>
      </c>
      <c r="B70" s="9" t="s">
        <v>174</v>
      </c>
      <c r="C70" s="27" t="s">
        <v>97</v>
      </c>
      <c r="D70" s="9">
        <v>2</v>
      </c>
      <c r="E70" s="9" t="s">
        <v>151</v>
      </c>
      <c r="F70" s="83" t="s">
        <v>313</v>
      </c>
      <c r="G70" s="9" t="s">
        <v>228</v>
      </c>
      <c r="H70" s="9" t="s">
        <v>98</v>
      </c>
      <c r="I70" s="14" t="s">
        <v>261</v>
      </c>
      <c r="J70" s="9" t="s">
        <v>98</v>
      </c>
      <c r="K70" s="10">
        <v>44242</v>
      </c>
      <c r="L70" s="9" t="s">
        <v>260</v>
      </c>
      <c r="M70" s="9" t="s">
        <v>152</v>
      </c>
      <c r="O70" s="9" t="s">
        <v>99</v>
      </c>
    </row>
    <row r="71" spans="1:16" s="7" customFormat="1" ht="127.5" customHeight="1">
      <c r="A71" s="9" t="s">
        <v>411</v>
      </c>
      <c r="B71" s="9" t="s">
        <v>119</v>
      </c>
      <c r="C71" s="27" t="s">
        <v>445</v>
      </c>
      <c r="D71" s="9">
        <v>2</v>
      </c>
      <c r="E71" s="9" t="s">
        <v>151</v>
      </c>
      <c r="F71" s="9" t="s">
        <v>446</v>
      </c>
      <c r="G71" s="9" t="s">
        <v>228</v>
      </c>
      <c r="H71" s="9" t="s">
        <v>24</v>
      </c>
      <c r="I71" s="9" t="s">
        <v>261</v>
      </c>
      <c r="J71" s="9" t="s">
        <v>24</v>
      </c>
      <c r="K71" s="10">
        <v>44242</v>
      </c>
      <c r="L71" s="9" t="s">
        <v>260</v>
      </c>
      <c r="M71" s="9" t="s">
        <v>152</v>
      </c>
      <c r="O71" s="9"/>
    </row>
    <row r="72" spans="1:16" s="7" customFormat="1" ht="124.5" customHeight="1">
      <c r="A72" s="9" t="s">
        <v>12</v>
      </c>
      <c r="B72" s="9" t="s">
        <v>119</v>
      </c>
      <c r="C72" s="74" t="s">
        <v>13</v>
      </c>
      <c r="D72" s="9">
        <v>1</v>
      </c>
      <c r="E72" s="9" t="s">
        <v>151</v>
      </c>
      <c r="F72" s="9" t="s">
        <v>14</v>
      </c>
      <c r="G72" s="14" t="s">
        <v>228</v>
      </c>
      <c r="H72" s="83" t="s">
        <v>200</v>
      </c>
      <c r="I72" s="14" t="s">
        <v>261</v>
      </c>
      <c r="J72" s="84" t="s">
        <v>15</v>
      </c>
      <c r="K72" s="10">
        <v>44242</v>
      </c>
      <c r="L72" s="9" t="s">
        <v>260</v>
      </c>
      <c r="M72" s="9" t="s">
        <v>152</v>
      </c>
      <c r="O72" s="74" t="s">
        <v>13</v>
      </c>
    </row>
    <row r="73" spans="1:16" s="7" customFormat="1" ht="81" customHeight="1">
      <c r="A73" s="9" t="s">
        <v>77</v>
      </c>
      <c r="B73" s="9" t="s">
        <v>119</v>
      </c>
      <c r="C73" s="27" t="s">
        <v>78</v>
      </c>
      <c r="D73" s="9">
        <v>2</v>
      </c>
      <c r="E73" s="9" t="s">
        <v>151</v>
      </c>
      <c r="F73" s="86" t="s">
        <v>311</v>
      </c>
      <c r="G73" s="9" t="s">
        <v>228</v>
      </c>
      <c r="H73" s="9" t="s">
        <v>239</v>
      </c>
      <c r="I73" s="14" t="s">
        <v>277</v>
      </c>
      <c r="J73" s="9" t="s">
        <v>375</v>
      </c>
      <c r="K73" s="10">
        <v>44270</v>
      </c>
      <c r="L73" s="9" t="s">
        <v>152</v>
      </c>
      <c r="M73" s="9" t="s">
        <v>152</v>
      </c>
    </row>
    <row r="74" spans="1:16" s="7" customFormat="1" ht="86.25" customHeight="1">
      <c r="A74" s="9" t="s">
        <v>66</v>
      </c>
      <c r="B74" s="9" t="s">
        <v>134</v>
      </c>
      <c r="C74" s="74" t="s">
        <v>67</v>
      </c>
      <c r="D74" s="9">
        <v>2</v>
      </c>
      <c r="E74" s="9" t="s">
        <v>151</v>
      </c>
      <c r="F74" s="85" t="s">
        <v>209</v>
      </c>
      <c r="G74" s="14" t="s">
        <v>268</v>
      </c>
      <c r="H74" s="14" t="s">
        <v>196</v>
      </c>
      <c r="I74" s="14" t="s">
        <v>261</v>
      </c>
      <c r="J74" s="9" t="s">
        <v>376</v>
      </c>
      <c r="K74" s="10">
        <v>44242</v>
      </c>
      <c r="L74" s="9" t="s">
        <v>260</v>
      </c>
      <c r="M74" s="8" t="s">
        <v>825</v>
      </c>
      <c r="N74" s="74" t="s">
        <v>68</v>
      </c>
      <c r="O74" s="6"/>
    </row>
    <row r="75" spans="1:16" s="7" customFormat="1" ht="202.5" customHeight="1">
      <c r="A75" s="9" t="s">
        <v>342</v>
      </c>
      <c r="B75" s="9" t="s">
        <v>134</v>
      </c>
      <c r="C75" s="27" t="s">
        <v>333</v>
      </c>
      <c r="D75" s="9">
        <v>2</v>
      </c>
      <c r="E75" s="9" t="s">
        <v>151</v>
      </c>
      <c r="F75" s="9" t="s">
        <v>209</v>
      </c>
      <c r="G75" s="9" t="s">
        <v>268</v>
      </c>
      <c r="H75" s="9" t="s">
        <v>24</v>
      </c>
      <c r="I75" s="9" t="s">
        <v>261</v>
      </c>
      <c r="J75" s="9" t="s">
        <v>24</v>
      </c>
      <c r="K75" s="10">
        <v>44242</v>
      </c>
      <c r="L75" s="9" t="s">
        <v>260</v>
      </c>
      <c r="M75" s="9" t="s">
        <v>152</v>
      </c>
      <c r="N75" s="9"/>
    </row>
    <row r="76" spans="1:16" s="7" customFormat="1" ht="86.25" customHeight="1">
      <c r="A76" s="9" t="s">
        <v>103</v>
      </c>
      <c r="B76" s="9" t="s">
        <v>134</v>
      </c>
      <c r="C76" s="74" t="s">
        <v>104</v>
      </c>
      <c r="D76" s="9">
        <v>3</v>
      </c>
      <c r="E76" s="9" t="s">
        <v>151</v>
      </c>
      <c r="F76" s="86" t="s">
        <v>311</v>
      </c>
      <c r="G76" s="14" t="s">
        <v>268</v>
      </c>
      <c r="H76" s="9" t="s">
        <v>259</v>
      </c>
      <c r="I76" s="14" t="s">
        <v>261</v>
      </c>
      <c r="J76" s="9" t="s">
        <v>258</v>
      </c>
      <c r="K76" s="10">
        <v>44242</v>
      </c>
      <c r="L76" s="9" t="s">
        <v>260</v>
      </c>
      <c r="M76" s="8" t="s">
        <v>825</v>
      </c>
      <c r="N76" s="6"/>
    </row>
    <row r="77" spans="1:16" s="7" customFormat="1" ht="86.25" customHeight="1">
      <c r="A77" s="9" t="s">
        <v>176</v>
      </c>
      <c r="B77" s="9" t="s">
        <v>134</v>
      </c>
      <c r="C77" s="74" t="s">
        <v>216</v>
      </c>
      <c r="D77" s="9">
        <v>2</v>
      </c>
      <c r="E77" s="9" t="s">
        <v>151</v>
      </c>
      <c r="F77" s="14" t="s">
        <v>314</v>
      </c>
      <c r="G77" s="14" t="s">
        <v>268</v>
      </c>
      <c r="H77" s="9" t="s">
        <v>24</v>
      </c>
      <c r="I77" s="14" t="s">
        <v>261</v>
      </c>
      <c r="J77" s="9" t="s">
        <v>24</v>
      </c>
      <c r="K77" s="10">
        <v>44270</v>
      </c>
      <c r="L77" s="9" t="s">
        <v>260</v>
      </c>
      <c r="M77" s="9" t="s">
        <v>222</v>
      </c>
      <c r="N77" s="7" t="s">
        <v>623</v>
      </c>
    </row>
    <row r="78" spans="1:16" s="9" customFormat="1" ht="132.75" customHeight="1">
      <c r="A78" s="9" t="s">
        <v>69</v>
      </c>
      <c r="B78" s="9" t="s">
        <v>134</v>
      </c>
      <c r="C78" s="74" t="s">
        <v>70</v>
      </c>
      <c r="D78" s="9">
        <v>2</v>
      </c>
      <c r="E78" s="9" t="s">
        <v>151</v>
      </c>
      <c r="F78" s="111" t="s">
        <v>497</v>
      </c>
      <c r="G78" s="14" t="s">
        <v>268</v>
      </c>
      <c r="H78" s="9" t="s">
        <v>24</v>
      </c>
      <c r="I78" s="14" t="s">
        <v>261</v>
      </c>
      <c r="J78" s="9" t="s">
        <v>24</v>
      </c>
      <c r="K78" s="10">
        <v>44270</v>
      </c>
      <c r="L78" s="9" t="s">
        <v>260</v>
      </c>
      <c r="M78" s="9" t="s">
        <v>152</v>
      </c>
      <c r="N78" s="9" t="s">
        <v>71</v>
      </c>
    </row>
    <row r="79" spans="1:16" s="9" customFormat="1" ht="104.25" customHeight="1">
      <c r="A79" s="9" t="s">
        <v>177</v>
      </c>
      <c r="B79" s="9" t="s">
        <v>134</v>
      </c>
      <c r="C79" s="87" t="s">
        <v>51</v>
      </c>
      <c r="D79" s="9">
        <v>2</v>
      </c>
      <c r="E79" s="9" t="s">
        <v>151</v>
      </c>
      <c r="F79" s="9" t="s">
        <v>209</v>
      </c>
      <c r="G79" s="14" t="s">
        <v>268</v>
      </c>
      <c r="H79" s="14" t="s">
        <v>24</v>
      </c>
      <c r="I79" s="14" t="s">
        <v>261</v>
      </c>
      <c r="J79" s="9" t="s">
        <v>52</v>
      </c>
      <c r="K79" s="10">
        <v>44242</v>
      </c>
      <c r="L79" s="9" t="s">
        <v>260</v>
      </c>
      <c r="M79" s="9" t="s">
        <v>222</v>
      </c>
      <c r="N79" s="9" t="s">
        <v>377</v>
      </c>
      <c r="O79" s="7"/>
    </row>
    <row r="80" spans="1:16" s="7" customFormat="1" ht="97.5" customHeight="1">
      <c r="A80" s="9" t="s">
        <v>175</v>
      </c>
      <c r="B80" s="9" t="s">
        <v>134</v>
      </c>
      <c r="C80" s="27" t="s">
        <v>225</v>
      </c>
      <c r="D80" s="9">
        <v>6</v>
      </c>
      <c r="E80" s="9" t="s">
        <v>151</v>
      </c>
      <c r="F80" s="9" t="s">
        <v>226</v>
      </c>
      <c r="G80" s="14" t="s">
        <v>268</v>
      </c>
      <c r="H80" s="9" t="s">
        <v>24</v>
      </c>
      <c r="I80" s="14" t="s">
        <v>261</v>
      </c>
      <c r="J80" s="9" t="s">
        <v>24</v>
      </c>
      <c r="K80" s="10">
        <v>44242</v>
      </c>
      <c r="L80" s="9" t="s">
        <v>207</v>
      </c>
      <c r="M80" s="9" t="s">
        <v>152</v>
      </c>
    </row>
    <row r="81" spans="1:15" s="112" customFormat="1" ht="97.5" customHeight="1">
      <c r="A81" s="104" t="s">
        <v>523</v>
      </c>
      <c r="B81" s="104" t="s">
        <v>134</v>
      </c>
      <c r="C81" s="92" t="s">
        <v>524</v>
      </c>
      <c r="D81" s="104">
        <v>4</v>
      </c>
      <c r="E81" s="104" t="s">
        <v>151</v>
      </c>
      <c r="F81" s="104" t="s">
        <v>209</v>
      </c>
      <c r="G81" s="104" t="s">
        <v>268</v>
      </c>
      <c r="H81" s="104" t="s">
        <v>239</v>
      </c>
      <c r="I81" s="104" t="s">
        <v>261</v>
      </c>
      <c r="J81" s="104" t="s">
        <v>239</v>
      </c>
      <c r="K81" s="10">
        <v>44270</v>
      </c>
      <c r="L81" s="104" t="s">
        <v>260</v>
      </c>
      <c r="M81" s="104" t="s">
        <v>152</v>
      </c>
      <c r="N81" s="104"/>
      <c r="O81" s="104"/>
    </row>
    <row r="82" spans="1:15" s="7" customFormat="1" ht="97.5" customHeight="1">
      <c r="A82" s="96" t="s">
        <v>624</v>
      </c>
      <c r="B82" s="9" t="s">
        <v>134</v>
      </c>
      <c r="C82" s="27" t="s">
        <v>626</v>
      </c>
      <c r="D82" s="9">
        <v>3</v>
      </c>
      <c r="E82" s="9" t="s">
        <v>151</v>
      </c>
      <c r="F82" s="9" t="s">
        <v>625</v>
      </c>
      <c r="G82" s="9" t="s">
        <v>268</v>
      </c>
      <c r="H82" s="9" t="s">
        <v>239</v>
      </c>
      <c r="I82" s="9" t="s">
        <v>261</v>
      </c>
      <c r="J82" s="9" t="s">
        <v>239</v>
      </c>
      <c r="K82" s="10">
        <v>44270</v>
      </c>
      <c r="L82" s="9" t="s">
        <v>260</v>
      </c>
      <c r="M82" s="8" t="s">
        <v>825</v>
      </c>
      <c r="N82" s="9"/>
      <c r="O82" s="9"/>
    </row>
    <row r="83" spans="1:15" s="55" customFormat="1" ht="91.5" customHeight="1">
      <c r="A83" s="49" t="s">
        <v>88</v>
      </c>
      <c r="B83" s="49" t="s">
        <v>134</v>
      </c>
      <c r="C83" s="58" t="s">
        <v>89</v>
      </c>
      <c r="D83" s="49">
        <v>2</v>
      </c>
      <c r="E83" s="49" t="s">
        <v>151</v>
      </c>
      <c r="F83" s="49" t="s">
        <v>209</v>
      </c>
      <c r="G83" s="49" t="s">
        <v>268</v>
      </c>
      <c r="H83" s="49" t="s">
        <v>195</v>
      </c>
      <c r="I83" s="49" t="s">
        <v>261</v>
      </c>
      <c r="J83" s="49" t="s">
        <v>194</v>
      </c>
      <c r="K83" s="54">
        <v>44217</v>
      </c>
      <c r="L83" s="49" t="s">
        <v>260</v>
      </c>
      <c r="M83" s="49" t="s">
        <v>152</v>
      </c>
      <c r="N83" s="59"/>
      <c r="O83" s="49"/>
    </row>
    <row r="84" spans="1:15" s="7" customFormat="1" ht="51" customHeight="1">
      <c r="A84" s="9" t="s">
        <v>412</v>
      </c>
      <c r="B84" s="9" t="s">
        <v>124</v>
      </c>
      <c r="C84" s="74" t="s">
        <v>448</v>
      </c>
      <c r="D84" s="9">
        <v>1</v>
      </c>
      <c r="E84" s="9" t="s">
        <v>630</v>
      </c>
      <c r="F84" s="9" t="s">
        <v>236</v>
      </c>
      <c r="G84" s="9" t="s">
        <v>278</v>
      </c>
      <c r="H84" s="9" t="s">
        <v>239</v>
      </c>
      <c r="I84" s="9" t="s">
        <v>261</v>
      </c>
      <c r="J84" s="9" t="s">
        <v>239</v>
      </c>
      <c r="K84" s="10">
        <v>44270</v>
      </c>
      <c r="L84" s="9" t="s">
        <v>260</v>
      </c>
      <c r="M84" s="9" t="s">
        <v>597</v>
      </c>
      <c r="N84" s="9"/>
      <c r="O84" s="9"/>
    </row>
    <row r="85" spans="1:15" s="7" customFormat="1" ht="69.75" customHeight="1">
      <c r="A85" s="9" t="s">
        <v>413</v>
      </c>
      <c r="B85" s="9" t="s">
        <v>124</v>
      </c>
      <c r="C85" s="27" t="s">
        <v>496</v>
      </c>
      <c r="D85" s="9">
        <v>3</v>
      </c>
      <c r="E85" s="9" t="s">
        <v>516</v>
      </c>
      <c r="F85" s="9" t="s">
        <v>236</v>
      </c>
      <c r="G85" s="9" t="s">
        <v>278</v>
      </c>
      <c r="H85" s="9" t="s">
        <v>239</v>
      </c>
      <c r="I85" s="9" t="s">
        <v>261</v>
      </c>
      <c r="J85" s="9" t="s">
        <v>239</v>
      </c>
      <c r="K85" s="10">
        <v>44242</v>
      </c>
      <c r="L85" s="9" t="s">
        <v>207</v>
      </c>
      <c r="M85" s="9" t="s">
        <v>152</v>
      </c>
      <c r="N85" s="9"/>
      <c r="O85" s="9"/>
    </row>
    <row r="86" spans="1:15" s="7" customFormat="1" ht="169.5" customHeight="1">
      <c r="A86" s="9" t="s">
        <v>81</v>
      </c>
      <c r="B86" s="9" t="s">
        <v>124</v>
      </c>
      <c r="C86" s="27" t="s">
        <v>82</v>
      </c>
      <c r="D86" s="9">
        <v>2</v>
      </c>
      <c r="E86" s="9" t="s">
        <v>151</v>
      </c>
      <c r="F86" s="9" t="s">
        <v>209</v>
      </c>
      <c r="G86" s="9" t="s">
        <v>278</v>
      </c>
      <c r="H86" s="14" t="s">
        <v>24</v>
      </c>
      <c r="I86" s="14" t="s">
        <v>261</v>
      </c>
      <c r="J86" s="9" t="s">
        <v>24</v>
      </c>
      <c r="K86" s="10">
        <v>44242</v>
      </c>
      <c r="L86" s="9" t="s">
        <v>260</v>
      </c>
      <c r="M86" s="9" t="s">
        <v>152</v>
      </c>
      <c r="N86" s="6"/>
      <c r="O86" s="74" t="s">
        <v>83</v>
      </c>
    </row>
    <row r="87" spans="1:15" s="7" customFormat="1" ht="169.5" customHeight="1">
      <c r="A87" s="9" t="s">
        <v>599</v>
      </c>
      <c r="B87" s="9" t="s">
        <v>598</v>
      </c>
      <c r="C87" s="27" t="s">
        <v>600</v>
      </c>
      <c r="D87" s="9">
        <v>2</v>
      </c>
      <c r="E87" s="9" t="s">
        <v>151</v>
      </c>
      <c r="F87" s="9" t="s">
        <v>209</v>
      </c>
      <c r="G87" s="9" t="s">
        <v>601</v>
      </c>
      <c r="H87" s="14" t="s">
        <v>24</v>
      </c>
      <c r="I87" s="14" t="s">
        <v>261</v>
      </c>
      <c r="J87" s="9" t="s">
        <v>24</v>
      </c>
      <c r="K87" s="10">
        <v>44242</v>
      </c>
      <c r="L87" s="9" t="s">
        <v>260</v>
      </c>
      <c r="M87" s="9" t="s">
        <v>152</v>
      </c>
      <c r="N87" s="6"/>
      <c r="O87" s="74"/>
    </row>
    <row r="88" spans="1:15" s="7" customFormat="1" ht="169.5" customHeight="1">
      <c r="A88" s="9" t="s">
        <v>100</v>
      </c>
      <c r="B88" s="9" t="s">
        <v>289</v>
      </c>
      <c r="C88" s="27" t="s">
        <v>101</v>
      </c>
      <c r="D88" s="9">
        <v>2</v>
      </c>
      <c r="E88" s="9" t="s">
        <v>151</v>
      </c>
      <c r="F88" s="8" t="s">
        <v>209</v>
      </c>
      <c r="G88" s="9" t="s">
        <v>275</v>
      </c>
      <c r="H88" s="13" t="s">
        <v>24</v>
      </c>
      <c r="I88" s="14" t="s">
        <v>261</v>
      </c>
      <c r="J88" s="113" t="s">
        <v>199</v>
      </c>
      <c r="K88" s="10">
        <v>44270</v>
      </c>
      <c r="L88" s="9" t="s">
        <v>260</v>
      </c>
      <c r="M88" s="9" t="s">
        <v>152</v>
      </c>
      <c r="N88" s="9"/>
    </row>
    <row r="89" spans="1:15" s="7" customFormat="1" ht="169.5" customHeight="1">
      <c r="A89" s="9" t="s">
        <v>108</v>
      </c>
      <c r="B89" s="9" t="s">
        <v>289</v>
      </c>
      <c r="C89" s="27" t="s">
        <v>109</v>
      </c>
      <c r="D89" s="9">
        <v>2</v>
      </c>
      <c r="E89" s="9" t="s">
        <v>151</v>
      </c>
      <c r="F89" s="8" t="s">
        <v>510</v>
      </c>
      <c r="G89" s="9" t="s">
        <v>275</v>
      </c>
      <c r="H89" s="13" t="s">
        <v>25</v>
      </c>
      <c r="I89" s="14" t="s">
        <v>261</v>
      </c>
      <c r="J89" s="8" t="s">
        <v>193</v>
      </c>
      <c r="K89" s="10">
        <v>44242</v>
      </c>
      <c r="L89" s="9" t="s">
        <v>260</v>
      </c>
      <c r="M89" s="9" t="s">
        <v>152</v>
      </c>
      <c r="N89" s="5"/>
      <c r="O89" s="9" t="s">
        <v>110</v>
      </c>
    </row>
    <row r="90" spans="1:15" s="7" customFormat="1" ht="169.5" customHeight="1">
      <c r="A90" s="11" t="s">
        <v>517</v>
      </c>
      <c r="B90" s="9" t="s">
        <v>289</v>
      </c>
      <c r="C90" s="27" t="s">
        <v>518</v>
      </c>
      <c r="D90" s="8">
        <v>6</v>
      </c>
      <c r="E90" s="7" t="s">
        <v>519</v>
      </c>
      <c r="F90" s="8" t="s">
        <v>520</v>
      </c>
      <c r="G90" s="9" t="s">
        <v>275</v>
      </c>
      <c r="H90" s="13" t="s">
        <v>25</v>
      </c>
      <c r="I90" s="14" t="s">
        <v>261</v>
      </c>
      <c r="J90" s="8" t="s">
        <v>193</v>
      </c>
      <c r="K90" s="10">
        <v>44242</v>
      </c>
      <c r="L90" s="8" t="s">
        <v>152</v>
      </c>
      <c r="M90" s="8" t="s">
        <v>563</v>
      </c>
    </row>
    <row r="91" spans="1:15" s="7" customFormat="1" ht="169.5" customHeight="1">
      <c r="A91" s="11" t="s">
        <v>631</v>
      </c>
      <c r="B91" s="9" t="s">
        <v>125</v>
      </c>
      <c r="C91" s="27" t="s">
        <v>638</v>
      </c>
      <c r="D91" s="8">
        <v>5</v>
      </c>
      <c r="E91" s="12" t="s">
        <v>632</v>
      </c>
      <c r="F91" s="8" t="s">
        <v>520</v>
      </c>
      <c r="G91" s="45" t="s">
        <v>276</v>
      </c>
      <c r="H91" s="45" t="s">
        <v>24</v>
      </c>
      <c r="I91" s="14" t="s">
        <v>261</v>
      </c>
      <c r="J91" s="8" t="s">
        <v>24</v>
      </c>
      <c r="K91" s="10">
        <v>44242</v>
      </c>
      <c r="L91" s="45" t="s">
        <v>260</v>
      </c>
      <c r="M91" s="8" t="s">
        <v>633</v>
      </c>
    </row>
    <row r="92" spans="1:15" s="7" customFormat="1" ht="81" customHeight="1">
      <c r="A92" s="9" t="s">
        <v>26</v>
      </c>
      <c r="B92" s="9" t="s">
        <v>125</v>
      </c>
      <c r="C92" s="74" t="s">
        <v>27</v>
      </c>
      <c r="D92" s="9">
        <v>1</v>
      </c>
      <c r="E92" s="9" t="s">
        <v>151</v>
      </c>
      <c r="F92" s="14" t="s">
        <v>315</v>
      </c>
      <c r="G92" s="14" t="s">
        <v>276</v>
      </c>
      <c r="H92" s="14" t="s">
        <v>24</v>
      </c>
      <c r="I92" s="14" t="s">
        <v>261</v>
      </c>
      <c r="J92" s="9" t="s">
        <v>197</v>
      </c>
      <c r="K92" s="10">
        <v>44242</v>
      </c>
      <c r="L92" s="9" t="s">
        <v>260</v>
      </c>
      <c r="M92" s="9" t="s">
        <v>152</v>
      </c>
      <c r="N92" s="6"/>
    </row>
    <row r="93" spans="1:15" s="7" customFormat="1" ht="125.25" customHeight="1">
      <c r="A93" s="9" t="s">
        <v>212</v>
      </c>
      <c r="B93" s="9" t="s">
        <v>127</v>
      </c>
      <c r="C93" s="74" t="s">
        <v>213</v>
      </c>
      <c r="D93" s="9">
        <v>2</v>
      </c>
      <c r="E93" s="9" t="s">
        <v>151</v>
      </c>
      <c r="F93" s="9" t="s">
        <v>209</v>
      </c>
      <c r="G93" s="9" t="s">
        <v>269</v>
      </c>
      <c r="H93" s="9" t="s">
        <v>24</v>
      </c>
      <c r="I93" s="14" t="s">
        <v>261</v>
      </c>
      <c r="J93" s="9" t="s">
        <v>24</v>
      </c>
      <c r="K93" s="10">
        <v>44242</v>
      </c>
      <c r="L93" s="9" t="s">
        <v>207</v>
      </c>
      <c r="M93" s="9" t="s">
        <v>634</v>
      </c>
      <c r="N93" s="6"/>
    </row>
    <row r="94" spans="1:15" s="7" customFormat="1" ht="125.25" customHeight="1">
      <c r="A94" s="9" t="s">
        <v>53</v>
      </c>
      <c r="B94" s="9" t="s">
        <v>127</v>
      </c>
      <c r="C94" s="74" t="s">
        <v>54</v>
      </c>
      <c r="D94" s="9">
        <v>4</v>
      </c>
      <c r="E94" s="9" t="s">
        <v>151</v>
      </c>
      <c r="F94" s="9" t="s">
        <v>304</v>
      </c>
      <c r="G94" s="9" t="s">
        <v>269</v>
      </c>
      <c r="H94" s="9" t="s">
        <v>24</v>
      </c>
      <c r="I94" s="14" t="s">
        <v>261</v>
      </c>
      <c r="J94" s="9" t="s">
        <v>24</v>
      </c>
      <c r="K94" s="10">
        <v>44270</v>
      </c>
      <c r="L94" s="9" t="s">
        <v>260</v>
      </c>
      <c r="M94" s="9" t="s">
        <v>152</v>
      </c>
      <c r="N94" s="6"/>
    </row>
    <row r="95" spans="1:15" s="7" customFormat="1" ht="141" customHeight="1">
      <c r="A95" s="9" t="s">
        <v>414</v>
      </c>
      <c r="B95" s="9" t="s">
        <v>127</v>
      </c>
      <c r="C95" s="74" t="s">
        <v>449</v>
      </c>
      <c r="D95" s="9">
        <v>8</v>
      </c>
      <c r="E95" s="9" t="s">
        <v>151</v>
      </c>
      <c r="F95" s="9" t="s">
        <v>223</v>
      </c>
      <c r="G95" s="9" t="s">
        <v>269</v>
      </c>
      <c r="H95" s="9" t="s">
        <v>24</v>
      </c>
      <c r="I95" s="9" t="s">
        <v>261</v>
      </c>
      <c r="J95" s="9" t="s">
        <v>24</v>
      </c>
      <c r="K95" s="10">
        <v>44242</v>
      </c>
      <c r="L95" s="9" t="s">
        <v>260</v>
      </c>
      <c r="M95" s="7" t="s">
        <v>152</v>
      </c>
      <c r="N95" s="9"/>
    </row>
    <row r="96" spans="1:15" s="7" customFormat="1" ht="163.5" customHeight="1">
      <c r="A96" s="9" t="s">
        <v>415</v>
      </c>
      <c r="B96" s="9" t="s">
        <v>127</v>
      </c>
      <c r="C96" s="74" t="s">
        <v>451</v>
      </c>
      <c r="D96" s="9">
        <v>3</v>
      </c>
      <c r="E96" s="9" t="s">
        <v>450</v>
      </c>
      <c r="F96" s="9" t="s">
        <v>236</v>
      </c>
      <c r="G96" s="9" t="s">
        <v>269</v>
      </c>
      <c r="H96" s="9" t="s">
        <v>239</v>
      </c>
      <c r="I96" s="9" t="s">
        <v>261</v>
      </c>
      <c r="J96" s="9" t="s">
        <v>239</v>
      </c>
      <c r="K96" s="10">
        <v>44242</v>
      </c>
      <c r="L96" s="9" t="s">
        <v>260</v>
      </c>
      <c r="M96" s="9" t="s">
        <v>152</v>
      </c>
      <c r="N96" s="6"/>
    </row>
    <row r="97" spans="1:15" s="7" customFormat="1" ht="142.5" customHeight="1">
      <c r="A97" s="9" t="s">
        <v>378</v>
      </c>
      <c r="B97" s="9" t="s">
        <v>127</v>
      </c>
      <c r="C97" s="74" t="s">
        <v>90</v>
      </c>
      <c r="D97" s="9">
        <v>2</v>
      </c>
      <c r="E97" s="9" t="s">
        <v>151</v>
      </c>
      <c r="F97" s="9" t="s">
        <v>91</v>
      </c>
      <c r="G97" s="9" t="s">
        <v>269</v>
      </c>
      <c r="H97" s="14" t="s">
        <v>201</v>
      </c>
      <c r="I97" s="14" t="s">
        <v>261</v>
      </c>
      <c r="J97" s="14" t="s">
        <v>24</v>
      </c>
      <c r="K97" s="10">
        <v>44270</v>
      </c>
      <c r="L97" s="9" t="s">
        <v>207</v>
      </c>
      <c r="M97" s="9" t="s">
        <v>152</v>
      </c>
      <c r="N97" s="6"/>
    </row>
    <row r="98" spans="1:15" s="9" customFormat="1" ht="198" customHeight="1">
      <c r="A98" s="9" t="s">
        <v>178</v>
      </c>
      <c r="B98" s="9" t="s">
        <v>179</v>
      </c>
      <c r="C98" s="15" t="s">
        <v>240</v>
      </c>
      <c r="D98" s="9">
        <v>2</v>
      </c>
      <c r="E98" s="9" t="s">
        <v>589</v>
      </c>
      <c r="F98" s="9" t="s">
        <v>236</v>
      </c>
      <c r="G98" s="9" t="s">
        <v>274</v>
      </c>
      <c r="H98" s="9" t="s">
        <v>24</v>
      </c>
      <c r="I98" s="9" t="s">
        <v>261</v>
      </c>
      <c r="J98" s="9" t="s">
        <v>239</v>
      </c>
      <c r="K98" s="10">
        <v>44270</v>
      </c>
      <c r="L98" s="9" t="s">
        <v>260</v>
      </c>
      <c r="M98" s="9" t="s">
        <v>590</v>
      </c>
      <c r="N98" s="5"/>
    </row>
    <row r="99" spans="1:15" s="7" customFormat="1" ht="82.5" customHeight="1">
      <c r="A99" s="9" t="s">
        <v>416</v>
      </c>
      <c r="B99" s="9" t="s">
        <v>179</v>
      </c>
      <c r="C99" s="7" t="s">
        <v>452</v>
      </c>
      <c r="D99" s="9" t="s">
        <v>514</v>
      </c>
      <c r="E99" s="9" t="s">
        <v>151</v>
      </c>
      <c r="F99" s="9" t="s">
        <v>209</v>
      </c>
      <c r="G99" s="7" t="s">
        <v>274</v>
      </c>
      <c r="H99" s="7" t="s">
        <v>239</v>
      </c>
      <c r="I99" s="7" t="s">
        <v>265</v>
      </c>
      <c r="J99" s="7" t="s">
        <v>239</v>
      </c>
      <c r="K99" s="10">
        <v>44270</v>
      </c>
      <c r="L99" s="7" t="s">
        <v>260</v>
      </c>
      <c r="M99" s="9" t="s">
        <v>521</v>
      </c>
      <c r="N99" s="6"/>
    </row>
    <row r="100" spans="1:15" s="7" customFormat="1" ht="124.5" customHeight="1">
      <c r="A100" s="7" t="s">
        <v>481</v>
      </c>
      <c r="B100" s="7" t="s">
        <v>179</v>
      </c>
      <c r="C100" s="114" t="s">
        <v>486</v>
      </c>
      <c r="D100" s="7">
        <v>2</v>
      </c>
      <c r="E100" s="7" t="s">
        <v>151</v>
      </c>
      <c r="F100" s="7" t="s">
        <v>209</v>
      </c>
      <c r="G100" s="7" t="s">
        <v>274</v>
      </c>
      <c r="H100" s="8" t="s">
        <v>493</v>
      </c>
      <c r="I100" s="7" t="s">
        <v>261</v>
      </c>
      <c r="J100" s="8" t="s">
        <v>494</v>
      </c>
      <c r="K100" s="10">
        <v>44270</v>
      </c>
      <c r="L100" s="7" t="s">
        <v>152</v>
      </c>
      <c r="M100" s="7" t="s">
        <v>152</v>
      </c>
      <c r="O100" s="7" t="s">
        <v>487</v>
      </c>
    </row>
    <row r="101" spans="1:15" s="7" customFormat="1" ht="112.5" customHeight="1">
      <c r="A101" s="8" t="s">
        <v>394</v>
      </c>
      <c r="B101" s="8" t="s">
        <v>395</v>
      </c>
      <c r="C101" s="27" t="s">
        <v>398</v>
      </c>
      <c r="D101" s="7">
        <v>2</v>
      </c>
      <c r="E101" s="8" t="s">
        <v>396</v>
      </c>
      <c r="F101" s="8" t="s">
        <v>236</v>
      </c>
      <c r="G101" s="8" t="s">
        <v>397</v>
      </c>
      <c r="H101" s="8" t="s">
        <v>239</v>
      </c>
      <c r="I101" s="8" t="s">
        <v>261</v>
      </c>
      <c r="J101" s="8" t="s">
        <v>239</v>
      </c>
      <c r="K101" s="10">
        <v>44242</v>
      </c>
      <c r="L101" s="8" t="s">
        <v>152</v>
      </c>
      <c r="M101" s="8" t="s">
        <v>152</v>
      </c>
    </row>
    <row r="102" spans="1:15" s="7" customFormat="1" ht="112.5" customHeight="1">
      <c r="A102" s="8" t="s">
        <v>537</v>
      </c>
      <c r="B102" s="8" t="s">
        <v>395</v>
      </c>
      <c r="C102" s="88" t="s">
        <v>545</v>
      </c>
      <c r="D102" s="8">
        <v>1</v>
      </c>
      <c r="E102" s="89" t="s">
        <v>538</v>
      </c>
      <c r="F102" s="8" t="s">
        <v>236</v>
      </c>
      <c r="G102" s="7" t="s">
        <v>397</v>
      </c>
      <c r="H102" s="7" t="s">
        <v>24</v>
      </c>
      <c r="I102" s="7" t="s">
        <v>261</v>
      </c>
      <c r="J102" s="7" t="s">
        <v>24</v>
      </c>
      <c r="K102" s="10">
        <v>44242</v>
      </c>
      <c r="L102" s="7" t="s">
        <v>152</v>
      </c>
      <c r="M102" s="9" t="s">
        <v>544</v>
      </c>
    </row>
    <row r="103" spans="1:15" s="7" customFormat="1" ht="141" customHeight="1">
      <c r="A103" s="8" t="s">
        <v>417</v>
      </c>
      <c r="B103" s="8" t="s">
        <v>291</v>
      </c>
      <c r="C103" s="7" t="s">
        <v>474</v>
      </c>
      <c r="D103" s="8" t="s">
        <v>605</v>
      </c>
      <c r="E103" s="8" t="s">
        <v>604</v>
      </c>
      <c r="F103" s="8" t="s">
        <v>236</v>
      </c>
      <c r="G103" s="8" t="s">
        <v>292</v>
      </c>
      <c r="H103" s="8" t="s">
        <v>239</v>
      </c>
      <c r="I103" s="8" t="s">
        <v>261</v>
      </c>
      <c r="J103" s="8" t="s">
        <v>239</v>
      </c>
      <c r="K103" s="10">
        <v>44270</v>
      </c>
      <c r="L103" s="8" t="s">
        <v>260</v>
      </c>
      <c r="M103" s="8" t="s">
        <v>606</v>
      </c>
      <c r="N103" s="8" t="s">
        <v>607</v>
      </c>
    </row>
    <row r="104" spans="1:15" s="55" customFormat="1" ht="141.75" customHeight="1">
      <c r="A104" s="57" t="s">
        <v>433</v>
      </c>
      <c r="B104" s="57" t="s">
        <v>291</v>
      </c>
      <c r="C104" s="43" t="s">
        <v>454</v>
      </c>
      <c r="D104" s="55">
        <v>2</v>
      </c>
      <c r="E104" s="57" t="s">
        <v>453</v>
      </c>
      <c r="F104" s="57" t="s">
        <v>236</v>
      </c>
      <c r="G104" s="57" t="s">
        <v>292</v>
      </c>
      <c r="H104" s="57" t="s">
        <v>239</v>
      </c>
      <c r="I104" s="57" t="s">
        <v>261</v>
      </c>
      <c r="J104" s="57" t="s">
        <v>239</v>
      </c>
      <c r="K104" s="54">
        <v>44217</v>
      </c>
      <c r="L104" s="57" t="s">
        <v>260</v>
      </c>
      <c r="M104" s="57" t="s">
        <v>152</v>
      </c>
    </row>
    <row r="105" spans="1:15" s="7" customFormat="1" ht="108" customHeight="1">
      <c r="A105" s="9" t="s">
        <v>8</v>
      </c>
      <c r="B105" s="9" t="s">
        <v>118</v>
      </c>
      <c r="C105" s="74" t="s">
        <v>9</v>
      </c>
      <c r="D105" s="9" t="s">
        <v>640</v>
      </c>
      <c r="E105" s="9" t="s">
        <v>151</v>
      </c>
      <c r="F105" s="9" t="s">
        <v>10</v>
      </c>
      <c r="G105" s="9" t="s">
        <v>265</v>
      </c>
      <c r="H105" s="9" t="s">
        <v>11</v>
      </c>
      <c r="I105" s="14" t="s">
        <v>261</v>
      </c>
      <c r="J105" s="9" t="s">
        <v>11</v>
      </c>
      <c r="K105" s="10">
        <v>44242</v>
      </c>
      <c r="L105" s="9" t="s">
        <v>260</v>
      </c>
      <c r="M105" s="9" t="s">
        <v>152</v>
      </c>
      <c r="O105" s="9"/>
    </row>
    <row r="106" spans="1:15" s="7" customFormat="1" ht="78" customHeight="1">
      <c r="A106" s="9" t="s">
        <v>16</v>
      </c>
      <c r="B106" s="9" t="s">
        <v>120</v>
      </c>
      <c r="C106" s="27" t="s">
        <v>17</v>
      </c>
      <c r="D106" s="9">
        <v>2</v>
      </c>
      <c r="E106" s="9" t="s">
        <v>151</v>
      </c>
      <c r="F106" s="14" t="s">
        <v>209</v>
      </c>
      <c r="G106" s="9" t="s">
        <v>265</v>
      </c>
      <c r="H106" s="85" t="s">
        <v>198</v>
      </c>
      <c r="I106" s="14" t="s">
        <v>261</v>
      </c>
      <c r="J106" s="85" t="s">
        <v>198</v>
      </c>
      <c r="K106" s="10">
        <v>44242</v>
      </c>
      <c r="L106" s="9" t="s">
        <v>152</v>
      </c>
      <c r="M106" s="9" t="s">
        <v>152</v>
      </c>
    </row>
    <row r="107" spans="1:15" s="7" customFormat="1" ht="112.5" customHeight="1">
      <c r="A107" s="9" t="s">
        <v>419</v>
      </c>
      <c r="B107" s="7" t="s">
        <v>418</v>
      </c>
      <c r="C107" s="27" t="s">
        <v>455</v>
      </c>
      <c r="D107" s="8">
        <v>2</v>
      </c>
      <c r="E107" s="7" t="s">
        <v>151</v>
      </c>
      <c r="F107" s="7" t="s">
        <v>209</v>
      </c>
      <c r="G107" s="7" t="s">
        <v>456</v>
      </c>
      <c r="H107" s="7" t="s">
        <v>239</v>
      </c>
      <c r="I107" s="7" t="s">
        <v>261</v>
      </c>
      <c r="J107" s="7" t="s">
        <v>239</v>
      </c>
      <c r="K107" s="10">
        <v>44270</v>
      </c>
      <c r="L107" s="7" t="s">
        <v>152</v>
      </c>
      <c r="M107" s="7" t="s">
        <v>152</v>
      </c>
    </row>
    <row r="108" spans="1:15" s="7" customFormat="1" ht="136.5" customHeight="1">
      <c r="A108" s="9" t="s">
        <v>181</v>
      </c>
      <c r="B108" s="9" t="s">
        <v>180</v>
      </c>
      <c r="C108" s="27" t="s">
        <v>241</v>
      </c>
      <c r="D108" s="9">
        <v>2</v>
      </c>
      <c r="E108" s="14" t="s">
        <v>151</v>
      </c>
      <c r="F108" s="14" t="s">
        <v>209</v>
      </c>
      <c r="G108" s="9" t="s">
        <v>271</v>
      </c>
      <c r="H108" s="14" t="s">
        <v>24</v>
      </c>
      <c r="I108" s="14" t="s">
        <v>261</v>
      </c>
      <c r="J108" s="14" t="s">
        <v>24</v>
      </c>
      <c r="K108" s="10">
        <v>44242</v>
      </c>
      <c r="L108" s="9" t="s">
        <v>260</v>
      </c>
      <c r="M108" s="9" t="s">
        <v>152</v>
      </c>
      <c r="N108" s="6"/>
      <c r="O108" s="9"/>
    </row>
    <row r="109" spans="1:15" s="7" customFormat="1" ht="67.5" customHeight="1">
      <c r="A109" s="9" t="s">
        <v>317</v>
      </c>
      <c r="B109" s="9" t="s">
        <v>123</v>
      </c>
      <c r="C109" s="27" t="s">
        <v>79</v>
      </c>
      <c r="D109" s="9">
        <v>2</v>
      </c>
      <c r="E109" s="9" t="s">
        <v>151</v>
      </c>
      <c r="F109" s="9" t="s">
        <v>80</v>
      </c>
      <c r="G109" s="14" t="s">
        <v>270</v>
      </c>
      <c r="H109" s="14" t="s">
        <v>24</v>
      </c>
      <c r="I109" s="14" t="s">
        <v>261</v>
      </c>
      <c r="J109" s="14" t="s">
        <v>24</v>
      </c>
      <c r="K109" s="10">
        <v>44242</v>
      </c>
      <c r="L109" s="9" t="s">
        <v>152</v>
      </c>
      <c r="M109" s="9" t="s">
        <v>152</v>
      </c>
    </row>
    <row r="110" spans="1:15" s="55" customFormat="1" ht="71.25" customHeight="1">
      <c r="A110" s="49" t="s">
        <v>420</v>
      </c>
      <c r="B110" s="49" t="s">
        <v>123</v>
      </c>
      <c r="C110" s="43" t="s">
        <v>457</v>
      </c>
      <c r="D110" s="49">
        <v>3</v>
      </c>
      <c r="E110" s="49" t="s">
        <v>151</v>
      </c>
      <c r="F110" s="49" t="s">
        <v>458</v>
      </c>
      <c r="G110" s="49" t="s">
        <v>270</v>
      </c>
      <c r="H110" s="49" t="s">
        <v>24</v>
      </c>
      <c r="I110" s="49" t="s">
        <v>261</v>
      </c>
      <c r="J110" s="49" t="s">
        <v>24</v>
      </c>
      <c r="K110" s="54">
        <v>44217</v>
      </c>
      <c r="L110" s="49" t="s">
        <v>207</v>
      </c>
      <c r="M110" s="49" t="s">
        <v>208</v>
      </c>
      <c r="O110" s="49"/>
    </row>
    <row r="111" spans="1:15" s="7" customFormat="1" ht="50.25" customHeight="1">
      <c r="A111" s="9" t="s">
        <v>60</v>
      </c>
      <c r="B111" s="9" t="s">
        <v>123</v>
      </c>
      <c r="C111" s="27" t="s">
        <v>61</v>
      </c>
      <c r="D111" s="9">
        <v>2</v>
      </c>
      <c r="E111" s="9" t="s">
        <v>151</v>
      </c>
      <c r="F111" s="9" t="s">
        <v>62</v>
      </c>
      <c r="G111" s="9" t="s">
        <v>270</v>
      </c>
      <c r="H111" s="9" t="s">
        <v>63</v>
      </c>
      <c r="I111" s="14" t="s">
        <v>261</v>
      </c>
      <c r="J111" s="9" t="s">
        <v>64</v>
      </c>
      <c r="K111" s="10">
        <v>44242</v>
      </c>
      <c r="L111" s="9" t="s">
        <v>260</v>
      </c>
      <c r="M111" s="9" t="s">
        <v>152</v>
      </c>
      <c r="O111" s="9" t="s">
        <v>65</v>
      </c>
    </row>
    <row r="112" spans="1:15" s="7" customFormat="1" ht="62.25" customHeight="1">
      <c r="A112" s="9" t="s">
        <v>75</v>
      </c>
      <c r="B112" s="9" t="s">
        <v>123</v>
      </c>
      <c r="C112" s="27" t="s">
        <v>76</v>
      </c>
      <c r="D112" s="9">
        <v>2</v>
      </c>
      <c r="E112" s="9" t="s">
        <v>151</v>
      </c>
      <c r="F112" s="9" t="s">
        <v>209</v>
      </c>
      <c r="G112" s="9" t="s">
        <v>270</v>
      </c>
      <c r="H112" s="9" t="s">
        <v>24</v>
      </c>
      <c r="I112" s="9" t="s">
        <v>261</v>
      </c>
      <c r="J112" s="9" t="s">
        <v>242</v>
      </c>
      <c r="K112" s="10">
        <v>44270</v>
      </c>
      <c r="L112" s="9" t="s">
        <v>260</v>
      </c>
      <c r="M112" s="9" t="s">
        <v>152</v>
      </c>
      <c r="N112" s="9"/>
      <c r="O112" s="9"/>
    </row>
    <row r="113" spans="1:15" s="55" customFormat="1" ht="66.75" customHeight="1">
      <c r="A113" s="60" t="s">
        <v>542</v>
      </c>
      <c r="B113" s="49" t="s">
        <v>123</v>
      </c>
      <c r="C113" s="61" t="s">
        <v>543</v>
      </c>
      <c r="D113" s="55">
        <v>2</v>
      </c>
      <c r="E113" s="49" t="s">
        <v>151</v>
      </c>
      <c r="F113" s="49" t="s">
        <v>209</v>
      </c>
      <c r="G113" s="49" t="s">
        <v>270</v>
      </c>
      <c r="H113" s="49" t="s">
        <v>24</v>
      </c>
      <c r="I113" s="49" t="s">
        <v>261</v>
      </c>
      <c r="J113" s="57" t="s">
        <v>24</v>
      </c>
      <c r="K113" s="54">
        <v>44217</v>
      </c>
      <c r="L113" s="49" t="s">
        <v>260</v>
      </c>
      <c r="M113" s="49" t="s">
        <v>152</v>
      </c>
    </row>
    <row r="114" spans="1:15" s="55" customFormat="1" ht="62.25" customHeight="1">
      <c r="A114" s="55" t="s">
        <v>548</v>
      </c>
      <c r="B114" s="49" t="s">
        <v>123</v>
      </c>
      <c r="C114" s="62" t="s">
        <v>549</v>
      </c>
      <c r="D114" s="55">
        <v>1</v>
      </c>
      <c r="E114" s="49" t="s">
        <v>151</v>
      </c>
      <c r="F114" s="49" t="s">
        <v>209</v>
      </c>
      <c r="G114" s="49" t="s">
        <v>270</v>
      </c>
      <c r="H114" s="49" t="s">
        <v>24</v>
      </c>
      <c r="I114" s="49" t="s">
        <v>261</v>
      </c>
      <c r="J114" s="57" t="s">
        <v>24</v>
      </c>
      <c r="K114" s="54">
        <v>44217</v>
      </c>
      <c r="L114" s="49" t="s">
        <v>260</v>
      </c>
      <c r="M114" s="49" t="s">
        <v>152</v>
      </c>
    </row>
    <row r="115" spans="1:15" s="7" customFormat="1" ht="62.25" customHeight="1">
      <c r="A115" s="9" t="s">
        <v>421</v>
      </c>
      <c r="B115" s="9" t="s">
        <v>116</v>
      </c>
      <c r="C115" s="27" t="s">
        <v>243</v>
      </c>
      <c r="D115" s="9">
        <v>2</v>
      </c>
      <c r="E115" s="14" t="s">
        <v>151</v>
      </c>
      <c r="F115" s="14" t="s">
        <v>209</v>
      </c>
      <c r="G115" s="14" t="s">
        <v>264</v>
      </c>
      <c r="H115" s="14" t="s">
        <v>24</v>
      </c>
      <c r="I115" s="14" t="s">
        <v>261</v>
      </c>
      <c r="J115" s="9" t="s">
        <v>618</v>
      </c>
      <c r="K115" s="10">
        <v>44242</v>
      </c>
      <c r="L115" s="9" t="s">
        <v>260</v>
      </c>
      <c r="M115" s="14" t="s">
        <v>152</v>
      </c>
      <c r="N115" s="8"/>
    </row>
    <row r="116" spans="1:15" s="7" customFormat="1" ht="77.25" customHeight="1">
      <c r="A116" s="9" t="s">
        <v>422</v>
      </c>
      <c r="B116" s="9" t="s">
        <v>116</v>
      </c>
      <c r="C116" s="27" t="s">
        <v>459</v>
      </c>
      <c r="D116" s="9">
        <v>4</v>
      </c>
      <c r="E116" s="9" t="s">
        <v>151</v>
      </c>
      <c r="F116" s="74" t="s">
        <v>236</v>
      </c>
      <c r="G116" s="9" t="s">
        <v>264</v>
      </c>
      <c r="H116" s="9" t="s">
        <v>2</v>
      </c>
      <c r="I116" s="9" t="s">
        <v>261</v>
      </c>
      <c r="J116" s="9" t="s">
        <v>24</v>
      </c>
      <c r="K116" s="10">
        <v>44242</v>
      </c>
      <c r="L116" s="9" t="s">
        <v>260</v>
      </c>
      <c r="M116" s="9" t="s">
        <v>152</v>
      </c>
      <c r="N116" s="6"/>
      <c r="O116" s="9"/>
    </row>
    <row r="117" spans="1:15" s="7" customFormat="1" ht="177.75" customHeight="1">
      <c r="A117" s="9" t="s">
        <v>92</v>
      </c>
      <c r="B117" s="9" t="s">
        <v>116</v>
      </c>
      <c r="C117" s="27" t="s">
        <v>93</v>
      </c>
      <c r="D117" s="9">
        <v>1</v>
      </c>
      <c r="E117" s="9" t="s">
        <v>151</v>
      </c>
      <c r="F117" s="9" t="s">
        <v>209</v>
      </c>
      <c r="G117" s="9" t="s">
        <v>264</v>
      </c>
      <c r="H117" s="9" t="s">
        <v>24</v>
      </c>
      <c r="I117" s="9" t="s">
        <v>209</v>
      </c>
      <c r="K117" s="10">
        <v>44270</v>
      </c>
      <c r="L117" s="9" t="s">
        <v>260</v>
      </c>
      <c r="M117" s="9" t="s">
        <v>152</v>
      </c>
    </row>
    <row r="118" spans="1:15" s="7" customFormat="1" ht="87.75" customHeight="1">
      <c r="A118" s="9" t="s">
        <v>0</v>
      </c>
      <c r="B118" s="9" t="s">
        <v>116</v>
      </c>
      <c r="C118" s="27" t="s">
        <v>1</v>
      </c>
      <c r="D118" s="9">
        <v>4</v>
      </c>
      <c r="E118" s="9" t="s">
        <v>151</v>
      </c>
      <c r="F118" s="14" t="s">
        <v>307</v>
      </c>
      <c r="G118" s="9" t="s">
        <v>264</v>
      </c>
      <c r="H118" s="9" t="s">
        <v>2</v>
      </c>
      <c r="I118" s="9" t="s">
        <v>209</v>
      </c>
      <c r="J118" s="7" t="s">
        <v>3</v>
      </c>
      <c r="K118" s="10">
        <v>44270</v>
      </c>
      <c r="L118" s="9" t="s">
        <v>260</v>
      </c>
      <c r="M118" s="9" t="s">
        <v>152</v>
      </c>
      <c r="N118" s="6"/>
    </row>
    <row r="119" spans="1:15" s="7" customFormat="1" ht="115.5" customHeight="1">
      <c r="A119" s="9" t="s">
        <v>182</v>
      </c>
      <c r="B119" s="9" t="s">
        <v>116</v>
      </c>
      <c r="C119" s="27" t="s">
        <v>244</v>
      </c>
      <c r="D119" s="9">
        <v>4</v>
      </c>
      <c r="E119" s="9" t="s">
        <v>151</v>
      </c>
      <c r="F119" s="9" t="s">
        <v>209</v>
      </c>
      <c r="G119" s="9" t="s">
        <v>264</v>
      </c>
      <c r="H119" s="9" t="s">
        <v>24</v>
      </c>
      <c r="I119" s="14" t="s">
        <v>261</v>
      </c>
      <c r="J119" s="9" t="s">
        <v>24</v>
      </c>
      <c r="K119" s="10">
        <v>44242</v>
      </c>
      <c r="L119" s="9" t="s">
        <v>260</v>
      </c>
      <c r="M119" s="9" t="s">
        <v>152</v>
      </c>
      <c r="N119" s="6"/>
    </row>
    <row r="120" spans="1:15" s="7" customFormat="1" ht="106.5" customHeight="1">
      <c r="A120" s="9" t="s">
        <v>429</v>
      </c>
      <c r="B120" s="9" t="s">
        <v>116</v>
      </c>
      <c r="C120" s="74" t="s">
        <v>461</v>
      </c>
      <c r="D120" s="9">
        <v>4</v>
      </c>
      <c r="E120" s="9" t="s">
        <v>460</v>
      </c>
      <c r="F120" s="9" t="s">
        <v>236</v>
      </c>
      <c r="G120" s="9" t="s">
        <v>264</v>
      </c>
      <c r="H120" s="9" t="s">
        <v>239</v>
      </c>
      <c r="I120" s="9" t="s">
        <v>261</v>
      </c>
      <c r="J120" s="9" t="s">
        <v>239</v>
      </c>
      <c r="K120" s="10">
        <v>44270</v>
      </c>
      <c r="L120" s="9" t="s">
        <v>152</v>
      </c>
      <c r="M120" s="9" t="s">
        <v>152</v>
      </c>
      <c r="N120" s="6"/>
    </row>
    <row r="121" spans="1:15" s="7" customFormat="1" ht="88.5" customHeight="1">
      <c r="A121" s="7" t="s">
        <v>477</v>
      </c>
      <c r="B121" s="7" t="s">
        <v>116</v>
      </c>
      <c r="C121" s="27" t="s">
        <v>484</v>
      </c>
      <c r="D121" s="7">
        <v>2</v>
      </c>
      <c r="E121" s="7" t="s">
        <v>151</v>
      </c>
      <c r="F121" s="7" t="s">
        <v>491</v>
      </c>
      <c r="G121" s="7" t="s">
        <v>264</v>
      </c>
      <c r="H121" s="8" t="s">
        <v>24</v>
      </c>
      <c r="I121" s="7" t="s">
        <v>261</v>
      </c>
      <c r="J121" s="8" t="s">
        <v>495</v>
      </c>
      <c r="K121" s="10">
        <v>44270</v>
      </c>
      <c r="L121" s="7" t="s">
        <v>152</v>
      </c>
      <c r="M121" s="7" t="s">
        <v>152</v>
      </c>
      <c r="O121" s="7" t="s">
        <v>487</v>
      </c>
    </row>
    <row r="122" spans="1:15" s="7" customFormat="1" ht="82.5" customHeight="1">
      <c r="A122" s="8" t="s">
        <v>399</v>
      </c>
      <c r="B122" s="8" t="s">
        <v>116</v>
      </c>
      <c r="C122" s="27" t="s">
        <v>400</v>
      </c>
      <c r="D122" s="7">
        <v>2</v>
      </c>
      <c r="E122" s="8" t="s">
        <v>151</v>
      </c>
      <c r="F122" s="8" t="s">
        <v>236</v>
      </c>
      <c r="G122" s="8" t="s">
        <v>264</v>
      </c>
      <c r="H122" s="8" t="s">
        <v>239</v>
      </c>
      <c r="I122" s="14" t="s">
        <v>261</v>
      </c>
      <c r="J122" s="8" t="s">
        <v>239</v>
      </c>
      <c r="K122" s="10">
        <v>44270</v>
      </c>
      <c r="L122" s="8" t="s">
        <v>260</v>
      </c>
      <c r="M122" s="8" t="s">
        <v>152</v>
      </c>
    </row>
    <row r="123" spans="1:15" s="7" customFormat="1" ht="82.5" customHeight="1">
      <c r="A123" s="90" t="s">
        <v>620</v>
      </c>
      <c r="B123" s="8" t="s">
        <v>116</v>
      </c>
      <c r="C123" s="27" t="s">
        <v>619</v>
      </c>
      <c r="D123" s="7">
        <v>2</v>
      </c>
      <c r="E123" s="8" t="s">
        <v>151</v>
      </c>
      <c r="F123" s="8" t="s">
        <v>236</v>
      </c>
      <c r="G123" s="8" t="s">
        <v>264</v>
      </c>
      <c r="H123" s="8" t="s">
        <v>239</v>
      </c>
      <c r="I123" s="14" t="s">
        <v>261</v>
      </c>
      <c r="J123" s="8" t="s">
        <v>239</v>
      </c>
      <c r="K123" s="10">
        <v>44242</v>
      </c>
      <c r="L123" s="7" t="s">
        <v>152</v>
      </c>
      <c r="M123" s="7" t="s">
        <v>152</v>
      </c>
    </row>
    <row r="124" spans="1:15" s="7" customFormat="1" ht="73.5" customHeight="1">
      <c r="A124" s="7" t="s">
        <v>529</v>
      </c>
      <c r="B124" s="7" t="s">
        <v>116</v>
      </c>
      <c r="C124" s="88" t="s">
        <v>530</v>
      </c>
      <c r="D124" s="7">
        <v>2</v>
      </c>
      <c r="E124" s="9" t="s">
        <v>460</v>
      </c>
      <c r="F124" s="8" t="s">
        <v>236</v>
      </c>
      <c r="G124" s="7" t="s">
        <v>264</v>
      </c>
      <c r="H124" s="8" t="s">
        <v>24</v>
      </c>
      <c r="I124" s="7" t="s">
        <v>209</v>
      </c>
      <c r="K124" s="10">
        <v>44242</v>
      </c>
      <c r="L124" s="7" t="s">
        <v>152</v>
      </c>
      <c r="M124" s="7" t="s">
        <v>152</v>
      </c>
    </row>
    <row r="125" spans="1:15" s="7" customFormat="1" ht="52.5" customHeight="1">
      <c r="A125" s="9" t="s">
        <v>184</v>
      </c>
      <c r="B125" s="9" t="s">
        <v>183</v>
      </c>
      <c r="C125" s="27" t="s">
        <v>245</v>
      </c>
      <c r="D125" s="9">
        <v>2</v>
      </c>
      <c r="E125" s="9" t="s">
        <v>151</v>
      </c>
      <c r="F125" s="9" t="s">
        <v>209</v>
      </c>
      <c r="G125" s="9" t="s">
        <v>246</v>
      </c>
      <c r="H125" s="9" t="s">
        <v>239</v>
      </c>
      <c r="I125" s="14" t="s">
        <v>261</v>
      </c>
      <c r="J125" s="9" t="s">
        <v>24</v>
      </c>
      <c r="K125" s="10">
        <v>44242</v>
      </c>
      <c r="L125" s="9" t="s">
        <v>379</v>
      </c>
      <c r="M125" s="9" t="s">
        <v>152</v>
      </c>
      <c r="N125" s="6"/>
      <c r="O125" s="9"/>
    </row>
    <row r="126" spans="1:15" s="55" customFormat="1" ht="101.25" customHeight="1">
      <c r="A126" s="49" t="s">
        <v>423</v>
      </c>
      <c r="B126" s="49" t="s">
        <v>132</v>
      </c>
      <c r="C126" s="50" t="s">
        <v>462</v>
      </c>
      <c r="D126" s="49">
        <v>6</v>
      </c>
      <c r="E126" s="49" t="s">
        <v>463</v>
      </c>
      <c r="F126" s="49" t="s">
        <v>464</v>
      </c>
      <c r="G126" s="49" t="s">
        <v>262</v>
      </c>
      <c r="H126" s="49" t="s">
        <v>24</v>
      </c>
      <c r="I126" s="49" t="s">
        <v>261</v>
      </c>
      <c r="J126" s="49" t="s">
        <v>24</v>
      </c>
      <c r="K126" s="54">
        <v>44217</v>
      </c>
      <c r="L126" s="49" t="s">
        <v>207</v>
      </c>
      <c r="M126" s="49" t="s">
        <v>152</v>
      </c>
      <c r="N126" s="63"/>
      <c r="O126" s="49"/>
    </row>
    <row r="127" spans="1:15" s="7" customFormat="1" ht="101.25" customHeight="1">
      <c r="A127" s="9" t="s">
        <v>424</v>
      </c>
      <c r="B127" s="9" t="s">
        <v>132</v>
      </c>
      <c r="C127" s="74" t="s">
        <v>473</v>
      </c>
      <c r="D127" s="9">
        <v>3</v>
      </c>
      <c r="E127" s="9" t="s">
        <v>507</v>
      </c>
      <c r="F127" s="9" t="s">
        <v>236</v>
      </c>
      <c r="G127" s="9" t="s">
        <v>262</v>
      </c>
      <c r="H127" s="9" t="s">
        <v>239</v>
      </c>
      <c r="I127" s="9" t="s">
        <v>261</v>
      </c>
      <c r="J127" s="9" t="s">
        <v>239</v>
      </c>
      <c r="K127" s="10">
        <v>44270</v>
      </c>
      <c r="L127" s="9" t="s">
        <v>260</v>
      </c>
      <c r="M127" s="9" t="s">
        <v>603</v>
      </c>
      <c r="N127" s="6"/>
      <c r="O127" s="9"/>
    </row>
    <row r="128" spans="1:15" s="7" customFormat="1" ht="101.25" customHeight="1">
      <c r="A128" s="9" t="s">
        <v>28</v>
      </c>
      <c r="B128" s="9" t="s">
        <v>132</v>
      </c>
      <c r="C128" s="27" t="s">
        <v>29</v>
      </c>
      <c r="D128" s="9">
        <v>4</v>
      </c>
      <c r="E128" s="9" t="s">
        <v>151</v>
      </c>
      <c r="F128" s="74" t="s">
        <v>30</v>
      </c>
      <c r="G128" s="9" t="s">
        <v>262</v>
      </c>
      <c r="H128" s="9" t="s">
        <v>24</v>
      </c>
      <c r="I128" s="9" t="s">
        <v>261</v>
      </c>
      <c r="J128" s="9" t="s">
        <v>24</v>
      </c>
      <c r="K128" s="10">
        <v>44242</v>
      </c>
      <c r="L128" s="9" t="s">
        <v>260</v>
      </c>
      <c r="M128" s="9" t="s">
        <v>152</v>
      </c>
      <c r="N128" s="6"/>
    </row>
    <row r="129" spans="1:15" s="7" customFormat="1" ht="70.5" customHeight="1">
      <c r="A129" s="9" t="s">
        <v>34</v>
      </c>
      <c r="B129" s="9" t="s">
        <v>128</v>
      </c>
      <c r="C129" s="27" t="s">
        <v>35</v>
      </c>
      <c r="D129" s="9">
        <v>2</v>
      </c>
      <c r="E129" s="9" t="s">
        <v>151</v>
      </c>
      <c r="F129" s="9" t="s">
        <v>306</v>
      </c>
      <c r="G129" s="14" t="s">
        <v>266</v>
      </c>
      <c r="H129" s="9" t="s">
        <v>24</v>
      </c>
      <c r="I129" s="9" t="s">
        <v>261</v>
      </c>
      <c r="J129" s="9" t="s">
        <v>24</v>
      </c>
      <c r="K129" s="10">
        <v>44242</v>
      </c>
      <c r="L129" s="9" t="s">
        <v>152</v>
      </c>
      <c r="M129" s="9" t="s">
        <v>152</v>
      </c>
      <c r="O129" s="74" t="s">
        <v>36</v>
      </c>
    </row>
    <row r="130" spans="1:15" s="7" customFormat="1" ht="51.75" customHeight="1">
      <c r="A130" s="9" t="s">
        <v>185</v>
      </c>
      <c r="B130" s="9" t="s">
        <v>128</v>
      </c>
      <c r="C130" s="27" t="s">
        <v>247</v>
      </c>
      <c r="D130" s="9">
        <v>4</v>
      </c>
      <c r="E130" s="9" t="s">
        <v>151</v>
      </c>
      <c r="F130" s="9" t="s">
        <v>209</v>
      </c>
      <c r="G130" s="9" t="s">
        <v>264</v>
      </c>
      <c r="H130" s="9" t="s">
        <v>24</v>
      </c>
      <c r="I130" s="9" t="s">
        <v>261</v>
      </c>
      <c r="J130" s="9" t="s">
        <v>24</v>
      </c>
      <c r="K130" s="10">
        <v>44242</v>
      </c>
      <c r="L130" s="9" t="s">
        <v>152</v>
      </c>
      <c r="M130" s="9" t="s">
        <v>152</v>
      </c>
      <c r="N130" s="6"/>
      <c r="O130" s="74"/>
    </row>
    <row r="131" spans="1:15" s="7" customFormat="1" ht="75.75" customHeight="1">
      <c r="A131" s="9" t="s">
        <v>55</v>
      </c>
      <c r="B131" s="9" t="s">
        <v>128</v>
      </c>
      <c r="C131" s="27" t="s">
        <v>56</v>
      </c>
      <c r="D131" s="9">
        <v>4</v>
      </c>
      <c r="E131" s="9" t="s">
        <v>151</v>
      </c>
      <c r="F131" s="9" t="s">
        <v>57</v>
      </c>
      <c r="G131" s="14" t="s">
        <v>266</v>
      </c>
      <c r="H131" s="9" t="s">
        <v>58</v>
      </c>
      <c r="I131" s="9" t="s">
        <v>261</v>
      </c>
      <c r="J131" s="9" t="s">
        <v>373</v>
      </c>
      <c r="K131" s="10">
        <v>44242</v>
      </c>
      <c r="L131" s="9" t="s">
        <v>260</v>
      </c>
      <c r="M131" s="9" t="s">
        <v>343</v>
      </c>
      <c r="N131" s="5"/>
      <c r="O131" s="9" t="s">
        <v>59</v>
      </c>
    </row>
    <row r="132" spans="1:15" s="7" customFormat="1" ht="57.75" customHeight="1">
      <c r="A132" s="91" t="s">
        <v>552</v>
      </c>
      <c r="B132" s="9" t="s">
        <v>128</v>
      </c>
      <c r="C132" s="92" t="s">
        <v>553</v>
      </c>
      <c r="D132" s="7">
        <v>6</v>
      </c>
      <c r="E132" s="9" t="s">
        <v>151</v>
      </c>
      <c r="F132" s="8" t="s">
        <v>209</v>
      </c>
      <c r="G132" s="8" t="s">
        <v>264</v>
      </c>
      <c r="H132" s="8" t="s">
        <v>24</v>
      </c>
      <c r="I132" s="8" t="s">
        <v>261</v>
      </c>
      <c r="J132" s="8" t="s">
        <v>24</v>
      </c>
      <c r="K132" s="10">
        <v>44242</v>
      </c>
      <c r="L132" s="9" t="s">
        <v>260</v>
      </c>
      <c r="M132" s="8" t="s">
        <v>208</v>
      </c>
      <c r="N132" s="93" t="s">
        <v>554</v>
      </c>
    </row>
    <row r="133" spans="1:15" s="7" customFormat="1" ht="117.75" customHeight="1">
      <c r="A133" s="8" t="s">
        <v>539</v>
      </c>
      <c r="B133" s="8" t="s">
        <v>135</v>
      </c>
      <c r="C133" s="88" t="s">
        <v>546</v>
      </c>
      <c r="D133" s="7">
        <v>9</v>
      </c>
      <c r="E133" s="9" t="s">
        <v>151</v>
      </c>
      <c r="F133" s="9" t="s">
        <v>209</v>
      </c>
      <c r="G133" s="9" t="s">
        <v>267</v>
      </c>
      <c r="H133" s="9" t="s">
        <v>24</v>
      </c>
      <c r="I133" s="9" t="s">
        <v>261</v>
      </c>
      <c r="J133" s="9" t="s">
        <v>547</v>
      </c>
      <c r="K133" s="10">
        <v>44242</v>
      </c>
      <c r="L133" s="9" t="s">
        <v>260</v>
      </c>
      <c r="M133" s="8" t="s">
        <v>635</v>
      </c>
    </row>
    <row r="134" spans="1:15" s="55" customFormat="1" ht="86.25" customHeight="1">
      <c r="A134" s="49" t="s">
        <v>113</v>
      </c>
      <c r="B134" s="49" t="s">
        <v>135</v>
      </c>
      <c r="C134" s="50" t="s">
        <v>114</v>
      </c>
      <c r="D134" s="49">
        <v>2</v>
      </c>
      <c r="E134" s="49" t="s">
        <v>151</v>
      </c>
      <c r="F134" s="49" t="s">
        <v>209</v>
      </c>
      <c r="G134" s="49" t="s">
        <v>267</v>
      </c>
      <c r="H134" s="52" t="s">
        <v>24</v>
      </c>
      <c r="I134" s="49" t="s">
        <v>261</v>
      </c>
      <c r="J134" s="52" t="s">
        <v>248</v>
      </c>
      <c r="K134" s="54">
        <v>44217</v>
      </c>
      <c r="L134" s="49" t="s">
        <v>260</v>
      </c>
      <c r="M134" s="49" t="s">
        <v>152</v>
      </c>
    </row>
    <row r="135" spans="1:15" s="7" customFormat="1" ht="108" customHeight="1">
      <c r="A135" s="9" t="s">
        <v>425</v>
      </c>
      <c r="B135" s="9" t="s">
        <v>130</v>
      </c>
      <c r="C135" s="27" t="s">
        <v>465</v>
      </c>
      <c r="D135" s="9">
        <v>2</v>
      </c>
      <c r="E135" s="9" t="s">
        <v>151</v>
      </c>
      <c r="F135" s="74" t="s">
        <v>311</v>
      </c>
      <c r="G135" s="9" t="s">
        <v>263</v>
      </c>
      <c r="H135" s="9" t="s">
        <v>24</v>
      </c>
      <c r="I135" s="9" t="s">
        <v>261</v>
      </c>
      <c r="J135" s="9" t="s">
        <v>466</v>
      </c>
      <c r="K135" s="10">
        <v>44270</v>
      </c>
      <c r="L135" s="9" t="s">
        <v>260</v>
      </c>
      <c r="M135" s="9" t="s">
        <v>152</v>
      </c>
      <c r="N135" s="8" t="s">
        <v>602</v>
      </c>
      <c r="O135" s="9"/>
    </row>
    <row r="136" spans="1:15" s="7" customFormat="1" ht="116.25" customHeight="1">
      <c r="A136" s="9" t="s">
        <v>38</v>
      </c>
      <c r="B136" s="9" t="s">
        <v>130</v>
      </c>
      <c r="C136" s="74" t="s">
        <v>39</v>
      </c>
      <c r="D136" s="9">
        <v>2</v>
      </c>
      <c r="E136" s="9" t="s">
        <v>151</v>
      </c>
      <c r="F136" s="9" t="s">
        <v>40</v>
      </c>
      <c r="G136" s="14" t="s">
        <v>263</v>
      </c>
      <c r="H136" s="9" t="s">
        <v>24</v>
      </c>
      <c r="I136" s="9" t="s">
        <v>261</v>
      </c>
      <c r="J136" s="9" t="s">
        <v>24</v>
      </c>
      <c r="K136" s="10">
        <v>44242</v>
      </c>
      <c r="L136" s="9" t="s">
        <v>207</v>
      </c>
      <c r="M136" s="9" t="s">
        <v>152</v>
      </c>
      <c r="N136" s="94"/>
    </row>
    <row r="137" spans="1:15" s="55" customFormat="1" ht="268.5" customHeight="1">
      <c r="A137" s="49" t="s">
        <v>48</v>
      </c>
      <c r="B137" s="49" t="s">
        <v>121</v>
      </c>
      <c r="C137" s="43" t="s">
        <v>49</v>
      </c>
      <c r="D137" s="49">
        <v>1</v>
      </c>
      <c r="E137" s="49" t="s">
        <v>151</v>
      </c>
      <c r="F137" s="49" t="s">
        <v>280</v>
      </c>
      <c r="G137" s="49" t="s">
        <v>279</v>
      </c>
      <c r="H137" s="49" t="s">
        <v>50</v>
      </c>
      <c r="I137" s="49" t="s">
        <v>261</v>
      </c>
      <c r="J137" s="52" t="s">
        <v>203</v>
      </c>
      <c r="K137" s="54">
        <v>44217</v>
      </c>
      <c r="L137" s="49" t="s">
        <v>260</v>
      </c>
      <c r="M137" s="49" t="s">
        <v>350</v>
      </c>
      <c r="N137" s="49"/>
      <c r="O137" s="49"/>
    </row>
    <row r="138" spans="1:15" s="55" customFormat="1" ht="62.25" customHeight="1">
      <c r="A138" s="57" t="s">
        <v>328</v>
      </c>
      <c r="B138" s="57" t="s">
        <v>121</v>
      </c>
      <c r="C138" s="64" t="s">
        <v>330</v>
      </c>
      <c r="D138" s="55">
        <v>2</v>
      </c>
      <c r="E138" s="57" t="s">
        <v>151</v>
      </c>
      <c r="F138" s="57" t="s">
        <v>501</v>
      </c>
      <c r="G138" s="57" t="s">
        <v>273</v>
      </c>
      <c r="H138" s="57" t="s">
        <v>329</v>
      </c>
      <c r="I138" s="57" t="s">
        <v>261</v>
      </c>
      <c r="J138" s="57" t="s">
        <v>331</v>
      </c>
      <c r="K138" s="54">
        <v>44217</v>
      </c>
      <c r="L138" s="57" t="s">
        <v>260</v>
      </c>
      <c r="M138" s="57" t="s">
        <v>334</v>
      </c>
      <c r="N138" s="57"/>
      <c r="O138" s="43" t="s">
        <v>502</v>
      </c>
    </row>
    <row r="139" spans="1:15" s="55" customFormat="1" ht="44.25" customHeight="1">
      <c r="A139" s="55" t="s">
        <v>359</v>
      </c>
      <c r="B139" s="55" t="s">
        <v>121</v>
      </c>
      <c r="C139" s="55" t="s">
        <v>360</v>
      </c>
      <c r="D139" s="55">
        <v>3</v>
      </c>
      <c r="E139" s="55" t="s">
        <v>151</v>
      </c>
      <c r="F139" s="55" t="s">
        <v>209</v>
      </c>
      <c r="G139" s="55" t="s">
        <v>273</v>
      </c>
      <c r="H139" s="57" t="s">
        <v>595</v>
      </c>
      <c r="I139" s="55" t="s">
        <v>261</v>
      </c>
      <c r="J139" s="57" t="s">
        <v>594</v>
      </c>
      <c r="K139" s="54">
        <v>44217</v>
      </c>
      <c r="L139" s="49" t="s">
        <v>260</v>
      </c>
      <c r="M139" s="55" t="s">
        <v>334</v>
      </c>
      <c r="N139" s="55" t="s">
        <v>500</v>
      </c>
    </row>
    <row r="140" spans="1:15" s="55" customFormat="1" ht="56.25" customHeight="1">
      <c r="A140" s="65" t="s">
        <v>72</v>
      </c>
      <c r="B140" s="49" t="s">
        <v>121</v>
      </c>
      <c r="C140" s="66" t="s">
        <v>73</v>
      </c>
      <c r="D140" s="49">
        <v>2</v>
      </c>
      <c r="E140" s="49" t="s">
        <v>151</v>
      </c>
      <c r="F140" s="50" t="s">
        <v>74</v>
      </c>
      <c r="G140" s="49" t="s">
        <v>273</v>
      </c>
      <c r="H140" s="49" t="s">
        <v>401</v>
      </c>
      <c r="I140" s="49" t="s">
        <v>261</v>
      </c>
      <c r="J140" s="49" t="s">
        <v>239</v>
      </c>
      <c r="K140" s="54">
        <v>44217</v>
      </c>
      <c r="L140" s="49" t="s">
        <v>260</v>
      </c>
      <c r="M140" s="49" t="s">
        <v>335</v>
      </c>
      <c r="N140" s="49" t="s">
        <v>380</v>
      </c>
      <c r="O140" s="49"/>
    </row>
    <row r="141" spans="1:15" s="95" customFormat="1" ht="191.25" customHeight="1">
      <c r="A141" s="9" t="s">
        <v>84</v>
      </c>
      <c r="B141" s="9" t="s">
        <v>121</v>
      </c>
      <c r="C141" s="27" t="s">
        <v>85</v>
      </c>
      <c r="D141" s="9">
        <v>2</v>
      </c>
      <c r="E141" s="9" t="s">
        <v>151</v>
      </c>
      <c r="F141" s="9" t="s">
        <v>86</v>
      </c>
      <c r="G141" s="9" t="s">
        <v>273</v>
      </c>
      <c r="H141" s="9" t="s">
        <v>87</v>
      </c>
      <c r="I141" s="9" t="s">
        <v>261</v>
      </c>
      <c r="J141" s="7" t="s">
        <v>24</v>
      </c>
      <c r="K141" s="10">
        <v>44242</v>
      </c>
      <c r="L141" s="9" t="s">
        <v>260</v>
      </c>
      <c r="M141" s="9" t="s">
        <v>335</v>
      </c>
      <c r="N141" s="7" t="s">
        <v>505</v>
      </c>
      <c r="O141" s="7"/>
    </row>
    <row r="142" spans="1:15" s="55" customFormat="1" ht="33" customHeight="1">
      <c r="A142" s="55" t="s">
        <v>189</v>
      </c>
      <c r="B142" s="55" t="s">
        <v>121</v>
      </c>
      <c r="C142" s="64" t="s">
        <v>218</v>
      </c>
      <c r="D142" s="55">
        <v>2</v>
      </c>
      <c r="E142" s="55" t="s">
        <v>151</v>
      </c>
      <c r="F142" s="55" t="s">
        <v>209</v>
      </c>
      <c r="G142" s="49" t="s">
        <v>273</v>
      </c>
      <c r="H142" s="55" t="s">
        <v>219</v>
      </c>
      <c r="I142" s="49" t="s">
        <v>209</v>
      </c>
      <c r="K142" s="54">
        <v>44217</v>
      </c>
      <c r="L142" s="49" t="s">
        <v>207</v>
      </c>
      <c r="M142" s="55" t="s">
        <v>334</v>
      </c>
      <c r="O142" s="57"/>
    </row>
    <row r="143" spans="1:15" s="68" customFormat="1" ht="33" customHeight="1">
      <c r="A143" s="67" t="s">
        <v>186</v>
      </c>
      <c r="B143" s="68" t="s">
        <v>121</v>
      </c>
      <c r="C143" s="69" t="s">
        <v>220</v>
      </c>
      <c r="D143" s="70">
        <v>2</v>
      </c>
      <c r="E143" s="68" t="s">
        <v>151</v>
      </c>
      <c r="F143" s="71" t="s">
        <v>316</v>
      </c>
      <c r="G143" s="72" t="s">
        <v>273</v>
      </c>
      <c r="H143" s="68" t="s">
        <v>219</v>
      </c>
      <c r="I143" s="72" t="s">
        <v>261</v>
      </c>
      <c r="J143" s="68" t="s">
        <v>221</v>
      </c>
      <c r="K143" s="54">
        <v>44217</v>
      </c>
      <c r="L143" s="72" t="s">
        <v>260</v>
      </c>
      <c r="M143" s="68" t="s">
        <v>335</v>
      </c>
    </row>
    <row r="144" spans="1:15" s="55" customFormat="1" ht="33" customHeight="1">
      <c r="A144" s="49" t="s">
        <v>18</v>
      </c>
      <c r="B144" s="49" t="s">
        <v>121</v>
      </c>
      <c r="C144" s="50" t="s">
        <v>19</v>
      </c>
      <c r="D144" s="49">
        <v>2</v>
      </c>
      <c r="E144" s="49" t="s">
        <v>151</v>
      </c>
      <c r="F144" s="49" t="s">
        <v>20</v>
      </c>
      <c r="G144" s="49" t="s">
        <v>273</v>
      </c>
      <c r="H144" s="49" t="s">
        <v>21</v>
      </c>
      <c r="I144" s="49" t="s">
        <v>261</v>
      </c>
      <c r="J144" s="52" t="s">
        <v>202</v>
      </c>
      <c r="K144" s="54">
        <v>44217</v>
      </c>
      <c r="L144" s="49" t="s">
        <v>260</v>
      </c>
      <c r="M144" s="49" t="s">
        <v>334</v>
      </c>
      <c r="N144" s="49"/>
      <c r="O144" s="50" t="s">
        <v>503</v>
      </c>
    </row>
    <row r="145" spans="1:15" s="55" customFormat="1" ht="33" customHeight="1">
      <c r="A145" s="55" t="s">
        <v>190</v>
      </c>
      <c r="B145" s="55" t="s">
        <v>121</v>
      </c>
      <c r="C145" s="43" t="s">
        <v>252</v>
      </c>
      <c r="D145" s="55">
        <v>4</v>
      </c>
      <c r="E145" s="67" t="s">
        <v>151</v>
      </c>
      <c r="F145" s="55" t="s">
        <v>209</v>
      </c>
      <c r="G145" s="49" t="s">
        <v>273</v>
      </c>
      <c r="H145" s="55" t="s">
        <v>253</v>
      </c>
      <c r="I145" s="49" t="s">
        <v>261</v>
      </c>
      <c r="J145" s="55" t="s">
        <v>254</v>
      </c>
      <c r="K145" s="54">
        <v>44217</v>
      </c>
      <c r="L145" s="49" t="s">
        <v>260</v>
      </c>
      <c r="M145" s="55" t="s">
        <v>334</v>
      </c>
    </row>
    <row r="146" spans="1:15" s="55" customFormat="1" ht="43.5" customHeight="1">
      <c r="A146" s="55" t="s">
        <v>426</v>
      </c>
      <c r="B146" s="55" t="s">
        <v>121</v>
      </c>
      <c r="C146" s="43" t="s">
        <v>467</v>
      </c>
      <c r="D146" s="55">
        <v>2</v>
      </c>
      <c r="E146" s="55" t="s">
        <v>151</v>
      </c>
      <c r="F146" s="55" t="s">
        <v>209</v>
      </c>
      <c r="G146" s="49" t="s">
        <v>273</v>
      </c>
      <c r="H146" s="55" t="s">
        <v>469</v>
      </c>
      <c r="I146" s="49" t="s">
        <v>261</v>
      </c>
      <c r="J146" s="55" t="s">
        <v>468</v>
      </c>
      <c r="K146" s="54">
        <v>44217</v>
      </c>
      <c r="L146" s="49" t="s">
        <v>260</v>
      </c>
      <c r="M146" s="55" t="s">
        <v>334</v>
      </c>
    </row>
    <row r="147" spans="1:15" s="68" customFormat="1" ht="43.5" customHeight="1">
      <c r="A147" s="67" t="s">
        <v>427</v>
      </c>
      <c r="B147" s="68" t="s">
        <v>121</v>
      </c>
      <c r="C147" s="67" t="s">
        <v>472</v>
      </c>
      <c r="D147" s="68">
        <v>2</v>
      </c>
      <c r="E147" s="68" t="s">
        <v>151</v>
      </c>
      <c r="F147" s="70" t="s">
        <v>491</v>
      </c>
      <c r="G147" s="72" t="s">
        <v>273</v>
      </c>
      <c r="H147" s="68" t="s">
        <v>470</v>
      </c>
      <c r="I147" s="72" t="s">
        <v>261</v>
      </c>
      <c r="J147" s="72" t="s">
        <v>471</v>
      </c>
      <c r="K147" s="54">
        <v>44217</v>
      </c>
      <c r="L147" s="72" t="s">
        <v>260</v>
      </c>
      <c r="M147" s="68" t="s">
        <v>334</v>
      </c>
    </row>
    <row r="148" spans="1:15" s="55" customFormat="1" ht="51" customHeight="1">
      <c r="A148" s="57" t="s">
        <v>593</v>
      </c>
      <c r="B148" s="55" t="s">
        <v>121</v>
      </c>
      <c r="C148" s="55" t="s">
        <v>365</v>
      </c>
      <c r="D148" s="55">
        <v>4</v>
      </c>
      <c r="E148" s="55" t="s">
        <v>151</v>
      </c>
      <c r="F148" s="55" t="s">
        <v>209</v>
      </c>
      <c r="G148" s="55" t="s">
        <v>273</v>
      </c>
      <c r="H148" s="55" t="s">
        <v>364</v>
      </c>
      <c r="I148" s="55" t="s">
        <v>261</v>
      </c>
      <c r="J148" s="55" t="s">
        <v>239</v>
      </c>
      <c r="K148" s="54">
        <v>44217</v>
      </c>
      <c r="L148" s="55" t="s">
        <v>260</v>
      </c>
      <c r="M148" s="57" t="s">
        <v>334</v>
      </c>
      <c r="N148" s="43" t="s">
        <v>504</v>
      </c>
      <c r="O148" s="43"/>
    </row>
    <row r="149" spans="1:15" s="55" customFormat="1" ht="160.5" customHeight="1">
      <c r="A149" s="55" t="s">
        <v>188</v>
      </c>
      <c r="B149" s="55" t="s">
        <v>121</v>
      </c>
      <c r="C149" s="55" t="s">
        <v>251</v>
      </c>
      <c r="D149" s="55">
        <v>5</v>
      </c>
      <c r="E149" s="55" t="s">
        <v>151</v>
      </c>
      <c r="F149" s="57" t="s">
        <v>498</v>
      </c>
      <c r="G149" s="49" t="s">
        <v>273</v>
      </c>
      <c r="H149" s="55" t="s">
        <v>250</v>
      </c>
      <c r="I149" s="49" t="s">
        <v>261</v>
      </c>
      <c r="J149" s="55" t="s">
        <v>249</v>
      </c>
      <c r="K149" s="54">
        <v>44217</v>
      </c>
      <c r="L149" s="49" t="s">
        <v>260</v>
      </c>
      <c r="M149" s="55" t="s">
        <v>591</v>
      </c>
      <c r="N149" s="63" t="s">
        <v>499</v>
      </c>
      <c r="O149" s="63" t="s">
        <v>592</v>
      </c>
    </row>
    <row r="150" spans="1:15" s="55" customFormat="1" ht="57.75" customHeight="1">
      <c r="A150" s="55" t="s">
        <v>187</v>
      </c>
      <c r="B150" s="55" t="s">
        <v>121</v>
      </c>
      <c r="C150" s="55" t="s">
        <v>257</v>
      </c>
      <c r="D150" s="57">
        <v>1</v>
      </c>
      <c r="E150" s="55" t="s">
        <v>151</v>
      </c>
      <c r="F150" s="55" t="s">
        <v>209</v>
      </c>
      <c r="G150" s="49" t="s">
        <v>273</v>
      </c>
      <c r="H150" s="55" t="s">
        <v>255</v>
      </c>
      <c r="I150" s="49" t="s">
        <v>261</v>
      </c>
      <c r="J150" s="55" t="s">
        <v>256</v>
      </c>
      <c r="K150" s="54">
        <v>44217</v>
      </c>
      <c r="L150" s="49" t="s">
        <v>260</v>
      </c>
      <c r="M150" s="55" t="s">
        <v>334</v>
      </c>
    </row>
  </sheetData>
  <autoFilter ref="A1:O150">
    <sortState ref="A2:O149">
      <sortCondition ref="B1:B149"/>
    </sortState>
  </autoFilter>
  <hyperlinks>
    <hyperlink ref="H92" r:id="rId1" display="http://www.uio.no/english/studies/admission/exchange/english-requirements.html"/>
    <hyperlink ref="F128" r:id="rId2"/>
    <hyperlink ref="H8" r:id="rId3" display="https://www.uantwerpen.be/en/education/international/international-students/exchange-students/admission/language-requirements/"/>
    <hyperlink ref="N74" r:id="rId4"/>
    <hyperlink ref="F140" r:id="rId5"/>
    <hyperlink ref="F73" r:id="rId6" display="http://www.oia.ntust.edu.tw/files/11-1017-3856.php?Lang=en"/>
    <hyperlink ref="F88" r:id="rId7" display="www.ru.nl/overviewexchangecourses"/>
    <hyperlink ref="F76" r:id="rId8" display="http://oia.snu.ac.kr/page/exchange_program.php"/>
    <hyperlink ref="F35" r:id="rId9"/>
    <hyperlink ref="H35" r:id="rId10" display="https://www.uni-ulm.de/en/io/mob-in/applying/exchange-students/"/>
    <hyperlink ref="F89" r:id="rId11" display="http://www.uva.nl/en/education/other-programmes/exchange/global-exchange/courses/courses.html"/>
    <hyperlink ref="O86" r:id="rId12"/>
    <hyperlink ref="O129" r:id="rId13"/>
    <hyperlink ref="O72" r:id="rId14"/>
    <hyperlink ref="C5" r:id="rId15"/>
    <hyperlink ref="C134" r:id="rId16"/>
    <hyperlink ref="C25" r:id="rId17"/>
    <hyperlink ref="C89" r:id="rId18"/>
    <hyperlink ref="C35" r:id="rId19"/>
    <hyperlink ref="C76" r:id="rId20"/>
    <hyperlink ref="C28" r:id="rId21"/>
    <hyperlink ref="C88" r:id="rId22"/>
    <hyperlink ref="C70" r:id="rId23"/>
    <hyperlink ref="C17" r:id="rId24"/>
    <hyperlink ref="C117" r:id="rId25"/>
    <hyperlink ref="C97" r:id="rId26"/>
    <hyperlink ref="C83" r:id="rId27"/>
    <hyperlink ref="C141" r:id="rId28"/>
    <hyperlink ref="C86" r:id="rId29"/>
    <hyperlink ref="C109" r:id="rId30"/>
    <hyperlink ref="C73" r:id="rId31"/>
    <hyperlink ref="C112" r:id="rId32"/>
    <hyperlink ref="C140" r:id="rId33"/>
    <hyperlink ref="C78" r:id="rId34"/>
    <hyperlink ref="C74" r:id="rId35"/>
    <hyperlink ref="C111" r:id="rId36"/>
    <hyperlink ref="C131" r:id="rId37"/>
    <hyperlink ref="C94" r:id="rId38"/>
    <hyperlink ref="C79" r:id="rId39"/>
    <hyperlink ref="C137" r:id="rId40"/>
    <hyperlink ref="C10" r:id="rId41"/>
    <hyperlink ref="C18" r:id="rId42"/>
    <hyperlink ref="C136" r:id="rId43"/>
    <hyperlink ref="C8" r:id="rId44"/>
    <hyperlink ref="C129" r:id="rId45"/>
    <hyperlink ref="C23" r:id="rId46"/>
    <hyperlink ref="C128" r:id="rId47"/>
    <hyperlink ref="C92" r:id="rId48"/>
    <hyperlink ref="C20" r:id="rId49"/>
    <hyperlink ref="C144" r:id="rId50"/>
    <hyperlink ref="C106" r:id="rId51"/>
    <hyperlink ref="C72" r:id="rId52"/>
    <hyperlink ref="C105" r:id="rId53"/>
    <hyperlink ref="C9" r:id="rId54"/>
    <hyperlink ref="C118" r:id="rId55"/>
    <hyperlink ref="C29" r:id="rId56" display="http://www.incomings.uni-trier.de/"/>
    <hyperlink ref="C93" r:id="rId57"/>
    <hyperlink ref="C24" r:id="rId58"/>
    <hyperlink ref="C77" r:id="rId59"/>
    <hyperlink ref="C16" r:id="rId60"/>
    <hyperlink ref="C142" r:id="rId61"/>
    <hyperlink ref="C143" r:id="rId62"/>
    <hyperlink ref="C62" r:id="rId63"/>
    <hyperlink ref="O62" r:id="rId64"/>
    <hyperlink ref="C63" r:id="rId65"/>
    <hyperlink ref="C108" r:id="rId66"/>
    <hyperlink ref="O138" r:id="rId67" display="http://www.kindai.ac.jp/english/pdf/prospective.pdf"/>
    <hyperlink ref="C80" r:id="rId68"/>
    <hyperlink ref="C31" r:id="rId69"/>
    <hyperlink ref="C33" r:id="rId70"/>
    <hyperlink ref="C43" r:id="rId71"/>
    <hyperlink ref="C69" r:id="rId72"/>
    <hyperlink ref="C101" r:id="rId73"/>
    <hyperlink ref="C122" r:id="rId74"/>
    <hyperlink ref="C42" r:id="rId75"/>
    <hyperlink ref="C41" r:id="rId76"/>
    <hyperlink ref="C67" r:id="rId77"/>
    <hyperlink ref="C84" r:id="rId78"/>
    <hyperlink ref="L95" r:id="rId79" display="www.informatorects.uw.edu.pl"/>
    <hyperlink ref="C95" r:id="rId80"/>
    <hyperlink ref="C96" r:id="rId81"/>
    <hyperlink ref="C99" r:id="rId82" display="http://www.uminho.pt/"/>
    <hyperlink ref="C104" r:id="rId83"/>
    <hyperlink ref="F116" r:id="rId84" display="http://international.u-paris10.fr/cours-proposes-aux-etudiants-d-echange/"/>
    <hyperlink ref="C116" r:id="rId85"/>
    <hyperlink ref="C120" r:id="rId86"/>
    <hyperlink ref="C126" r:id="rId87"/>
    <hyperlink ref="F135" r:id="rId88" display="www.tlu.ee/courses"/>
    <hyperlink ref="C135" r:id="rId89"/>
    <hyperlink ref="C147" r:id="rId90"/>
    <hyperlink ref="C127" r:id="rId91"/>
    <hyperlink ref="C103" r:id="rId92"/>
    <hyperlink ref="C34" r:id="rId93"/>
    <hyperlink ref="C121" r:id="rId94"/>
    <hyperlink ref="C51" r:id="rId95"/>
    <hyperlink ref="C53" r:id="rId96"/>
    <hyperlink ref="C85" r:id="rId97"/>
    <hyperlink ref="C4" r:id="rId98"/>
    <hyperlink ref="C2" r:id="rId99"/>
    <hyperlink ref="C57" r:id="rId100"/>
    <hyperlink ref="C107" r:id="rId101"/>
    <hyperlink ref="C49" r:id="rId102"/>
    <hyperlink ref="C50" r:id="rId103"/>
    <hyperlink ref="C58" r:id="rId104"/>
    <hyperlink ref="C44" r:id="rId105"/>
    <hyperlink ref="C45" r:id="rId106"/>
    <hyperlink ref="C60" r:id="rId107"/>
    <hyperlink ref="C59" r:id="rId108"/>
    <hyperlink ref="C71" r:id="rId109"/>
    <hyperlink ref="C90" r:id="rId110"/>
    <hyperlink ref="C125" r:id="rId111"/>
    <hyperlink ref="C130" r:id="rId112"/>
    <hyperlink ref="C15" r:id="rId113"/>
    <hyperlink ref="C52" r:id="rId114"/>
    <hyperlink ref="C81" r:id="rId115"/>
    <hyperlink ref="C146" r:id="rId116"/>
    <hyperlink ref="C19" r:id="rId117"/>
    <hyperlink ref="C27" r:id="rId118"/>
    <hyperlink ref="C119" r:id="rId119"/>
    <hyperlink ref="C115" r:id="rId120"/>
    <hyperlink ref="C65" r:id="rId121"/>
    <hyperlink ref="C64" r:id="rId122"/>
    <hyperlink ref="C68" r:id="rId123"/>
    <hyperlink ref="C75" r:id="rId124"/>
    <hyperlink ref="C124" r:id="rId125"/>
    <hyperlink ref="C40" r:id="rId126"/>
    <hyperlink ref="C36" r:id="rId127"/>
    <hyperlink ref="C113" r:id="rId128" display="http://www.jyu.fi/intl"/>
    <hyperlink ref="C102" r:id="rId129"/>
    <hyperlink ref="C133" r:id="rId130"/>
    <hyperlink ref="C110" r:id="rId131"/>
    <hyperlink ref="C11" r:id="rId132"/>
    <hyperlink ref="C132" r:id="rId133"/>
    <hyperlink ref="C32" r:id="rId134"/>
    <hyperlink ref="C30" r:id="rId135"/>
    <hyperlink ref="C22" r:id="rId136"/>
    <hyperlink ref="C26" r:id="rId137" display="http://zuv.uni-heidelberg.de/"/>
    <hyperlink ref="C98" r:id="rId138"/>
    <hyperlink ref="N148" r:id="rId139"/>
    <hyperlink ref="C145" r:id="rId140"/>
    <hyperlink ref="C138" r:id="rId141"/>
    <hyperlink ref="C48" r:id="rId142"/>
    <hyperlink ref="C61" r:id="rId143"/>
  </hyperlinks>
  <pageMargins left="1.3779527559055118" right="0.27559055118110237" top="1.3779527559055118" bottom="0.74803149606299213" header="0.31496062992125984" footer="0.31496062992125984"/>
  <pageSetup paperSize="9" scale="47" firstPageNumber="8" fitToHeight="0" orientation="landscape" useFirstPageNumber="1" r:id="rId144"/>
  <headerFooter differentFirst="1">
    <oddHeader>&amp;C24</oddHeader>
    <firstHeader>&amp;C&amp;P&amp;R
Приложение №1 к Порядку проведения  
дополнительного Конкурса  в 2019-2020 учебном году, 
утвержденному приказом
от__________№___________</firstHeader>
  </headerFooter>
  <drawing r:id="rId1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80" zoomScaleNormal="80" workbookViewId="0">
      <selection activeCell="A4" sqref="A4:XFD4"/>
    </sheetView>
  </sheetViews>
  <sheetFormatPr defaultRowHeight="12.75"/>
  <cols>
    <col min="1" max="1" width="23.5703125" style="4" customWidth="1"/>
    <col min="2" max="2" width="12.85546875" style="4" customWidth="1"/>
    <col min="3" max="4" width="16.7109375" style="4" customWidth="1"/>
    <col min="5" max="5" width="19" style="4" customWidth="1"/>
    <col min="6" max="6" width="20.42578125" style="4" customWidth="1"/>
    <col min="7" max="7" width="15.5703125" style="4" customWidth="1"/>
    <col min="8" max="8" width="15.42578125" style="4" customWidth="1"/>
    <col min="9" max="9" width="15.85546875" style="4" customWidth="1"/>
    <col min="10" max="10" width="15.28515625" style="4" customWidth="1"/>
    <col min="11" max="14" width="17" style="4" customWidth="1"/>
    <col min="15" max="15" width="18" style="4" customWidth="1"/>
    <col min="16" max="16384" width="9.140625" style="4"/>
  </cols>
  <sheetData>
    <row r="1" spans="1:15" ht="63.75">
      <c r="A1" s="1" t="s">
        <v>138</v>
      </c>
      <c r="B1" s="1" t="s">
        <v>115</v>
      </c>
      <c r="C1" s="1" t="s">
        <v>139</v>
      </c>
      <c r="D1" s="1" t="s">
        <v>140</v>
      </c>
      <c r="E1" s="1" t="s">
        <v>141</v>
      </c>
      <c r="F1" s="1" t="s">
        <v>149</v>
      </c>
      <c r="G1" s="1" t="s">
        <v>142</v>
      </c>
      <c r="H1" s="1" t="s">
        <v>143</v>
      </c>
      <c r="I1" s="1" t="s">
        <v>144</v>
      </c>
      <c r="J1" s="1" t="s">
        <v>145</v>
      </c>
      <c r="K1" s="1" t="s">
        <v>318</v>
      </c>
      <c r="L1" s="1" t="s">
        <v>146</v>
      </c>
      <c r="M1" s="1" t="s">
        <v>147</v>
      </c>
      <c r="N1" s="2" t="s">
        <v>150</v>
      </c>
      <c r="O1" s="1" t="s">
        <v>148</v>
      </c>
    </row>
    <row r="2" spans="1:15" s="95" customFormat="1" ht="110.25" customHeight="1">
      <c r="A2" s="108" t="str">
        <f>HYPERLINK("http://www.kuleuven.be/english/admissions/exchange/index","KU Leven")</f>
        <v>KU Leven</v>
      </c>
      <c r="B2" s="106" t="s">
        <v>129</v>
      </c>
      <c r="C2" s="27" t="s">
        <v>281</v>
      </c>
      <c r="D2" s="106">
        <v>2</v>
      </c>
      <c r="E2" s="106" t="s">
        <v>282</v>
      </c>
      <c r="F2" s="106" t="s">
        <v>236</v>
      </c>
      <c r="G2" s="106" t="s">
        <v>265</v>
      </c>
      <c r="H2" s="106" t="s">
        <v>24</v>
      </c>
      <c r="I2" s="106" t="s">
        <v>261</v>
      </c>
      <c r="J2" s="106" t="s">
        <v>24</v>
      </c>
      <c r="K2" s="118">
        <v>44242</v>
      </c>
      <c r="L2" s="106" t="s">
        <v>152</v>
      </c>
      <c r="M2" s="106" t="s">
        <v>152</v>
      </c>
      <c r="N2" s="106"/>
      <c r="O2" s="109"/>
    </row>
    <row r="3" spans="1:15" s="95" customFormat="1" ht="169.5" customHeight="1">
      <c r="A3" s="115" t="str">
        <f>HYPERLINK("http://www.uni-magdeburg.de/en/International.html","University of Magdeburg")</f>
        <v>University of Magdeburg</v>
      </c>
      <c r="B3" s="106" t="s">
        <v>122</v>
      </c>
      <c r="C3" s="116" t="s">
        <v>283</v>
      </c>
      <c r="D3" s="109">
        <v>2</v>
      </c>
      <c r="E3" s="106" t="s">
        <v>282</v>
      </c>
      <c r="F3" s="106" t="s">
        <v>236</v>
      </c>
      <c r="G3" s="117" t="s">
        <v>266</v>
      </c>
      <c r="H3" s="109" t="s">
        <v>2</v>
      </c>
      <c r="I3" s="106" t="s">
        <v>261</v>
      </c>
      <c r="J3" s="109" t="s">
        <v>24</v>
      </c>
      <c r="K3" s="118">
        <v>44270</v>
      </c>
      <c r="L3" s="109" t="s">
        <v>211</v>
      </c>
      <c r="M3" s="106" t="s">
        <v>351</v>
      </c>
      <c r="N3" s="109"/>
      <c r="O3" s="109"/>
    </row>
    <row r="4" spans="1:15" s="95" customFormat="1" ht="141.75" customHeight="1">
      <c r="A4" s="108" t="str">
        <f>HYPERLINK("http://www.deusto.es/cs/Satellite/deusto/es/universidad-deusto/internacional-deusto","University of Deusto")</f>
        <v>University of Deusto</v>
      </c>
      <c r="B4" s="106" t="s">
        <v>126</v>
      </c>
      <c r="C4" s="116" t="s">
        <v>284</v>
      </c>
      <c r="D4" s="109">
        <v>2</v>
      </c>
      <c r="E4" s="106" t="s">
        <v>282</v>
      </c>
      <c r="F4" s="106" t="s">
        <v>236</v>
      </c>
      <c r="G4" s="109" t="s">
        <v>271</v>
      </c>
      <c r="H4" s="109" t="s">
        <v>2</v>
      </c>
      <c r="I4" s="106" t="s">
        <v>261</v>
      </c>
      <c r="J4" s="109" t="s">
        <v>24</v>
      </c>
      <c r="K4" s="118">
        <v>44270</v>
      </c>
      <c r="L4" s="109" t="s">
        <v>211</v>
      </c>
      <c r="M4" s="106" t="s">
        <v>358</v>
      </c>
      <c r="N4" s="109"/>
      <c r="O4" s="109"/>
    </row>
    <row r="5" spans="1:15" s="95" customFormat="1" ht="132.75" customHeight="1">
      <c r="A5" s="108" t="str">
        <f>HYPERLINK("http://www.unibo.it/en/international","Bologna University")</f>
        <v>Bologna University</v>
      </c>
      <c r="B5" s="106" t="s">
        <v>131</v>
      </c>
      <c r="C5" s="116" t="s">
        <v>285</v>
      </c>
      <c r="D5" s="109">
        <v>4</v>
      </c>
      <c r="E5" s="106" t="s">
        <v>282</v>
      </c>
      <c r="F5" s="106" t="s">
        <v>236</v>
      </c>
      <c r="G5" s="109" t="s">
        <v>272</v>
      </c>
      <c r="H5" s="109" t="s">
        <v>2</v>
      </c>
      <c r="I5" s="106" t="s">
        <v>261</v>
      </c>
      <c r="J5" s="109" t="s">
        <v>24</v>
      </c>
      <c r="K5" s="118">
        <v>44270</v>
      </c>
      <c r="L5" s="116" t="s">
        <v>286</v>
      </c>
      <c r="M5" s="109" t="s">
        <v>152</v>
      </c>
      <c r="N5" s="109"/>
      <c r="O5" s="109"/>
    </row>
    <row r="6" spans="1:15" s="95" customFormat="1" ht="66" customHeight="1">
      <c r="A6" s="34" t="str">
        <f>HYPERLINK("http://www.qdbhu.edu.cn/e/STUDY.asp","Qingdao Binhai University")</f>
        <v>Qingdao Binhai University</v>
      </c>
      <c r="B6" s="106" t="s">
        <v>136</v>
      </c>
      <c r="C6" s="116" t="s">
        <v>287</v>
      </c>
      <c r="D6" s="109">
        <v>4</v>
      </c>
      <c r="E6" s="106" t="s">
        <v>282</v>
      </c>
      <c r="F6" s="106" t="s">
        <v>236</v>
      </c>
      <c r="G6" s="109" t="s">
        <v>228</v>
      </c>
      <c r="H6" s="109" t="s">
        <v>24</v>
      </c>
      <c r="I6" s="106" t="s">
        <v>261</v>
      </c>
      <c r="J6" s="109" t="s">
        <v>2</v>
      </c>
      <c r="K6" s="118">
        <v>44270</v>
      </c>
      <c r="L6" s="109" t="s">
        <v>211</v>
      </c>
      <c r="M6" s="109" t="s">
        <v>152</v>
      </c>
      <c r="N6" s="109"/>
      <c r="O6" s="109"/>
    </row>
    <row r="7" spans="1:15" s="95" customFormat="1" ht="75" customHeight="1">
      <c r="A7" s="108" t="str">
        <f>HYPERLINK("http://www.thehagueuniversity.com/exchange-programmes/exchange-programmes","University of Hague of Applied Sciences")</f>
        <v>University of Hague of Applied Sciences</v>
      </c>
      <c r="B7" s="106" t="s">
        <v>289</v>
      </c>
      <c r="C7" s="116" t="s">
        <v>290</v>
      </c>
      <c r="D7" s="119">
        <v>2</v>
      </c>
      <c r="E7" s="106" t="s">
        <v>282</v>
      </c>
      <c r="F7" s="106" t="s">
        <v>236</v>
      </c>
      <c r="G7" s="109" t="s">
        <v>265</v>
      </c>
      <c r="H7" s="109" t="s">
        <v>24</v>
      </c>
      <c r="I7" s="106" t="s">
        <v>261</v>
      </c>
      <c r="J7" s="109" t="s">
        <v>24</v>
      </c>
      <c r="K7" s="118">
        <v>44270</v>
      </c>
      <c r="L7" s="109" t="s">
        <v>211</v>
      </c>
      <c r="M7" s="109" t="s">
        <v>152</v>
      </c>
      <c r="N7" s="109"/>
      <c r="O7" s="109"/>
    </row>
    <row r="8" spans="1:15" s="95" customFormat="1" ht="92.25" customHeight="1">
      <c r="A8" s="108" t="str">
        <f>HYPERLINK("http://www.sciencespo-toulouse.fr/international-472316.kjsp?RH=iep_fr&amp;RF=international","Sciences-Po, Toulouse")</f>
        <v>Sciences-Po, Toulouse</v>
      </c>
      <c r="B8" s="106" t="s">
        <v>116</v>
      </c>
      <c r="C8" s="116" t="s">
        <v>293</v>
      </c>
      <c r="D8" s="109">
        <v>2</v>
      </c>
      <c r="E8" s="106" t="s">
        <v>282</v>
      </c>
      <c r="F8" s="106" t="s">
        <v>236</v>
      </c>
      <c r="G8" s="109" t="s">
        <v>264</v>
      </c>
      <c r="H8" s="109" t="s">
        <v>24</v>
      </c>
      <c r="I8" s="109" t="s">
        <v>288</v>
      </c>
      <c r="J8" s="109" t="s">
        <v>288</v>
      </c>
      <c r="K8" s="118">
        <v>44242</v>
      </c>
      <c r="L8" s="106" t="s">
        <v>152</v>
      </c>
      <c r="M8" s="106" t="s">
        <v>152</v>
      </c>
      <c r="N8" s="109"/>
      <c r="O8" s="109"/>
    </row>
    <row r="9" spans="1:15" s="95" customFormat="1" ht="86.25" customHeight="1">
      <c r="A9" s="108" t="str">
        <f>HYPERLINK("http://www.sciencespo.fr/admissions/en/content/undergraduate-admissions-1176","Sciences-Po, Paris")</f>
        <v>Sciences-Po, Paris</v>
      </c>
      <c r="B9" s="106" t="s">
        <v>116</v>
      </c>
      <c r="C9" s="116" t="s">
        <v>294</v>
      </c>
      <c r="D9" s="109">
        <v>4</v>
      </c>
      <c r="E9" s="106" t="s">
        <v>282</v>
      </c>
      <c r="F9" s="106" t="s">
        <v>236</v>
      </c>
      <c r="G9" s="109" t="s">
        <v>264</v>
      </c>
      <c r="H9" s="109" t="s">
        <v>295</v>
      </c>
      <c r="I9" s="106" t="s">
        <v>261</v>
      </c>
      <c r="J9" s="109" t="s">
        <v>295</v>
      </c>
      <c r="K9" s="118">
        <v>44217</v>
      </c>
      <c r="L9" s="27" t="s">
        <v>296</v>
      </c>
      <c r="M9" s="106" t="s">
        <v>152</v>
      </c>
      <c r="N9" s="109"/>
      <c r="O9" s="109"/>
    </row>
    <row r="10" spans="1:15" s="95" customFormat="1" ht="99" customHeight="1">
      <c r="A10" s="108" t="s">
        <v>297</v>
      </c>
      <c r="B10" s="106" t="s">
        <v>116</v>
      </c>
      <c r="C10" s="116" t="s">
        <v>298</v>
      </c>
      <c r="D10" s="109">
        <v>3</v>
      </c>
      <c r="E10" s="106" t="s">
        <v>324</v>
      </c>
      <c r="F10" s="106" t="s">
        <v>236</v>
      </c>
      <c r="G10" s="109" t="s">
        <v>264</v>
      </c>
      <c r="H10" s="109" t="s">
        <v>24</v>
      </c>
      <c r="I10" s="106" t="s">
        <v>261</v>
      </c>
      <c r="J10" s="109" t="s">
        <v>24</v>
      </c>
      <c r="K10" s="118">
        <v>44242</v>
      </c>
      <c r="L10" s="109" t="s">
        <v>211</v>
      </c>
      <c r="M10" s="106" t="s">
        <v>152</v>
      </c>
      <c r="N10" s="109"/>
      <c r="O10" s="109"/>
    </row>
    <row r="11" spans="1:15" s="95" customFormat="1" ht="102" customHeight="1">
      <c r="A11" s="108" t="str">
        <f>HYPERLINK("http://iep.univ-lille2.fr/index.php?id=95","Sciences-Po, Lille")</f>
        <v>Sciences-Po, Lille</v>
      </c>
      <c r="B11" s="106" t="s">
        <v>116</v>
      </c>
      <c r="C11" s="116" t="s">
        <v>299</v>
      </c>
      <c r="D11" s="109">
        <v>3</v>
      </c>
      <c r="E11" s="106" t="s">
        <v>282</v>
      </c>
      <c r="F11" s="106" t="s">
        <v>236</v>
      </c>
      <c r="G11" s="109" t="s">
        <v>264</v>
      </c>
      <c r="H11" s="109" t="s">
        <v>24</v>
      </c>
      <c r="I11" s="106" t="s">
        <v>261</v>
      </c>
      <c r="J11" s="109" t="s">
        <v>24</v>
      </c>
      <c r="K11" s="118">
        <v>44242</v>
      </c>
      <c r="L11" s="106" t="s">
        <v>152</v>
      </c>
      <c r="M11" s="109" t="s">
        <v>152</v>
      </c>
      <c r="N11" s="109"/>
      <c r="O11" s="109"/>
    </row>
    <row r="12" spans="1:15" s="95" customFormat="1" ht="108" customHeight="1">
      <c r="A12" s="108" t="str">
        <f>HYPERLINK("http://ozs.vse.cz/english/exchange-programme/campus-in-prague/nomination-procedure/","university of economics in prague")</f>
        <v>university of economics in prague</v>
      </c>
      <c r="B12" s="106" t="s">
        <v>132</v>
      </c>
      <c r="C12" s="116" t="s">
        <v>300</v>
      </c>
      <c r="D12" s="109">
        <v>1</v>
      </c>
      <c r="E12" s="106" t="s">
        <v>282</v>
      </c>
      <c r="F12" s="106" t="s">
        <v>236</v>
      </c>
      <c r="G12" s="109" t="s">
        <v>265</v>
      </c>
      <c r="H12" s="109" t="s">
        <v>24</v>
      </c>
      <c r="I12" s="109" t="s">
        <v>261</v>
      </c>
      <c r="J12" s="109" t="s">
        <v>24</v>
      </c>
      <c r="K12" s="118">
        <v>44242</v>
      </c>
      <c r="L12" s="109" t="s">
        <v>211</v>
      </c>
      <c r="M12" s="109" t="s">
        <v>152</v>
      </c>
      <c r="N12" s="109"/>
      <c r="O12" s="109"/>
    </row>
    <row r="13" spans="1:15" s="95" customFormat="1" ht="85.5" customHeight="1">
      <c r="A13" s="108" t="str">
        <f>HYPERLINK("https://www.unisg.ch/en/studium/austauschprogramme/incomingdetailsgastaufenthalt/fact+sheet+und+terminkalender","University of St.Gallen")</f>
        <v>University of St.Gallen</v>
      </c>
      <c r="B13" s="106" t="s">
        <v>128</v>
      </c>
      <c r="C13" s="116" t="s">
        <v>301</v>
      </c>
      <c r="D13" s="109">
        <v>2</v>
      </c>
      <c r="E13" s="106" t="s">
        <v>282</v>
      </c>
      <c r="F13" s="106" t="s">
        <v>236</v>
      </c>
      <c r="G13" s="109" t="s">
        <v>265</v>
      </c>
      <c r="H13" s="109" t="s">
        <v>24</v>
      </c>
      <c r="I13" s="109" t="s">
        <v>261</v>
      </c>
      <c r="J13" s="109" t="s">
        <v>24</v>
      </c>
      <c r="K13" s="118">
        <v>44242</v>
      </c>
      <c r="L13" s="109" t="s">
        <v>211</v>
      </c>
      <c r="M13" s="109" t="s">
        <v>152</v>
      </c>
      <c r="N13" s="109"/>
      <c r="O13" s="109"/>
    </row>
    <row r="14" spans="1:15" s="95" customFormat="1" ht="104.25" customHeight="1">
      <c r="A14" s="108" t="s">
        <v>107</v>
      </c>
      <c r="B14" s="106" t="s">
        <v>137</v>
      </c>
      <c r="C14" s="27" t="s">
        <v>302</v>
      </c>
      <c r="D14" s="109">
        <v>3</v>
      </c>
      <c r="E14" s="106" t="s">
        <v>282</v>
      </c>
      <c r="F14" s="106" t="s">
        <v>236</v>
      </c>
      <c r="G14" s="109" t="s">
        <v>265</v>
      </c>
      <c r="H14" s="106" t="s">
        <v>303</v>
      </c>
      <c r="I14" s="109" t="s">
        <v>261</v>
      </c>
      <c r="J14" s="106" t="s">
        <v>303</v>
      </c>
      <c r="K14" s="118">
        <v>44270</v>
      </c>
      <c r="L14" s="109" t="s">
        <v>211</v>
      </c>
      <c r="M14" s="109" t="s">
        <v>152</v>
      </c>
      <c r="N14" s="109"/>
      <c r="O14" s="109"/>
    </row>
  </sheetData>
  <autoFilter ref="A1:O14"/>
  <hyperlinks>
    <hyperlink ref="C2" r:id="rId1"/>
    <hyperlink ref="A14" r:id="rId2"/>
    <hyperlink ref="C3" r:id="rId3"/>
    <hyperlink ref="C4" r:id="rId4"/>
    <hyperlink ref="C5" r:id="rId5"/>
    <hyperlink ref="L5" r:id="rId6"/>
    <hyperlink ref="C6" r:id="rId7"/>
    <hyperlink ref="C14" r:id="rId8"/>
    <hyperlink ref="C12" r:id="rId9"/>
    <hyperlink ref="C7" r:id="rId10"/>
    <hyperlink ref="C11" r:id="rId11"/>
    <hyperlink ref="C8" r:id="rId12"/>
    <hyperlink ref="C9" r:id="rId13"/>
    <hyperlink ref="C10" r:id="rId14"/>
    <hyperlink ref="C13" r:id="rId15"/>
    <hyperlink ref="L9" r:id="rId16"/>
  </hyperlinks>
  <pageMargins left="1.3779527559055118" right="0.27559055118110237" top="1.3779527559055118" bottom="0.74803149606299213" header="0.31496062992125984" footer="0.31496062992125984"/>
  <pageSetup paperSize="9" scale="52" firstPageNumber="27" fitToHeight="0" orientation="landscape" useFirstPageNumber="1" r:id="rId17"/>
  <headerFooter differentFirst="1">
    <oddHeader>&amp;C&amp;P</oddHeader>
    <firstHeader>&amp;C&amp;P</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zoomScaleNormal="100" workbookViewId="0">
      <selection activeCell="O10" sqref="O10"/>
    </sheetView>
  </sheetViews>
  <sheetFormatPr defaultRowHeight="15"/>
  <cols>
    <col min="1" max="1" width="4.140625" style="123" customWidth="1"/>
    <col min="2" max="2" width="12.28515625" style="121" customWidth="1"/>
    <col min="3" max="3" width="19.5703125" style="121" customWidth="1"/>
    <col min="4" max="4" width="11.85546875" style="121" customWidth="1"/>
    <col min="5" max="5" width="11.5703125" style="121" customWidth="1"/>
    <col min="6" max="6" width="16.140625" style="122" customWidth="1"/>
    <col min="7" max="7" width="16.42578125" style="121" customWidth="1"/>
    <col min="8" max="8" width="11" style="121" customWidth="1"/>
    <col min="9" max="9" width="13" style="121" customWidth="1"/>
    <col min="10" max="10" width="11.7109375" style="121" customWidth="1"/>
    <col min="11" max="11" width="8.140625" style="121" customWidth="1"/>
    <col min="12" max="12" width="13" style="121" customWidth="1"/>
    <col min="13" max="16384" width="9.140625" style="120"/>
  </cols>
  <sheetData>
    <row r="1" spans="1:12">
      <c r="A1" s="279" t="s">
        <v>668</v>
      </c>
      <c r="B1" s="279"/>
      <c r="C1" s="279"/>
      <c r="D1" s="279"/>
      <c r="E1" s="279"/>
      <c r="F1" s="279"/>
      <c r="G1" s="279"/>
      <c r="H1" s="279"/>
      <c r="I1" s="279"/>
      <c r="J1" s="279"/>
      <c r="K1" s="279"/>
      <c r="L1" s="279"/>
    </row>
    <row r="2" spans="1:12" ht="15" customHeight="1">
      <c r="A2" s="279"/>
      <c r="B2" s="279"/>
      <c r="C2" s="279"/>
      <c r="D2" s="279"/>
      <c r="E2" s="279"/>
      <c r="F2" s="279"/>
      <c r="G2" s="279"/>
      <c r="H2" s="279"/>
      <c r="I2" s="279"/>
      <c r="J2" s="279"/>
      <c r="K2" s="279"/>
      <c r="L2" s="279"/>
    </row>
    <row r="3" spans="1:12" ht="29.25" customHeight="1">
      <c r="A3" s="281" t="s">
        <v>667</v>
      </c>
      <c r="B3" s="281"/>
      <c r="C3" s="281"/>
      <c r="D3" s="281"/>
      <c r="E3" s="281"/>
      <c r="F3" s="281"/>
      <c r="G3" s="281"/>
      <c r="H3" s="281"/>
      <c r="I3" s="281"/>
      <c r="J3" s="281"/>
      <c r="K3" s="281"/>
      <c r="L3" s="281"/>
    </row>
    <row r="4" spans="1:12" ht="26.25" customHeight="1">
      <c r="A4" s="287" t="s">
        <v>666</v>
      </c>
      <c r="B4" s="287" t="s">
        <v>665</v>
      </c>
      <c r="C4" s="287" t="s">
        <v>664</v>
      </c>
      <c r="D4" s="287" t="s">
        <v>140</v>
      </c>
      <c r="E4" s="287" t="s">
        <v>663</v>
      </c>
      <c r="F4" s="286" t="s">
        <v>662</v>
      </c>
      <c r="G4" s="287" t="s">
        <v>141</v>
      </c>
      <c r="H4" s="261" t="s">
        <v>661</v>
      </c>
      <c r="I4" s="287" t="s">
        <v>660</v>
      </c>
      <c r="J4" s="287" t="s">
        <v>143</v>
      </c>
      <c r="K4" s="282" t="s">
        <v>659</v>
      </c>
      <c r="L4" s="283"/>
    </row>
    <row r="5" spans="1:12" ht="31.5" customHeight="1">
      <c r="A5" s="287"/>
      <c r="B5" s="287"/>
      <c r="C5" s="287"/>
      <c r="D5" s="287"/>
      <c r="E5" s="287"/>
      <c r="F5" s="286"/>
      <c r="G5" s="287"/>
      <c r="H5" s="262"/>
      <c r="I5" s="287"/>
      <c r="J5" s="287"/>
      <c r="K5" s="284"/>
      <c r="L5" s="285"/>
    </row>
    <row r="6" spans="1:12" ht="14.25" customHeight="1">
      <c r="A6" s="293"/>
      <c r="B6" s="293"/>
      <c r="C6" s="293"/>
      <c r="D6" s="293"/>
      <c r="E6" s="293"/>
      <c r="F6" s="293"/>
      <c r="G6" s="293"/>
      <c r="H6" s="293"/>
      <c r="I6" s="293"/>
      <c r="J6" s="293"/>
      <c r="K6" s="293"/>
      <c r="L6" s="293"/>
    </row>
    <row r="7" spans="1:12" ht="14.25" customHeight="1">
      <c r="A7" s="293"/>
      <c r="B7" s="293"/>
      <c r="C7" s="293"/>
      <c r="D7" s="293"/>
      <c r="E7" s="293"/>
      <c r="F7" s="293"/>
      <c r="G7" s="293"/>
      <c r="H7" s="293"/>
      <c r="I7" s="293"/>
      <c r="J7" s="293"/>
      <c r="K7" s="293"/>
      <c r="L7" s="293"/>
    </row>
    <row r="8" spans="1:12" ht="60" customHeight="1">
      <c r="A8" s="152">
        <v>1</v>
      </c>
      <c r="B8" s="152" t="s">
        <v>658</v>
      </c>
      <c r="C8" s="162" t="s">
        <v>657</v>
      </c>
      <c r="D8" s="152">
        <v>1</v>
      </c>
      <c r="E8" s="152" t="s">
        <v>645</v>
      </c>
      <c r="F8" s="152" t="s">
        <v>648</v>
      </c>
      <c r="G8" s="156" t="s">
        <v>652</v>
      </c>
      <c r="H8" s="163">
        <v>44217</v>
      </c>
      <c r="I8" s="152" t="s">
        <v>265</v>
      </c>
      <c r="J8" s="152" t="s">
        <v>656</v>
      </c>
      <c r="K8" s="289" t="s">
        <v>641</v>
      </c>
      <c r="L8" s="290"/>
    </row>
    <row r="9" spans="1:12" ht="14.25" customHeight="1">
      <c r="A9" s="293"/>
      <c r="B9" s="293"/>
      <c r="C9" s="293"/>
      <c r="D9" s="293"/>
      <c r="E9" s="293"/>
      <c r="F9" s="293"/>
      <c r="G9" s="293"/>
      <c r="H9" s="293"/>
      <c r="I9" s="293"/>
      <c r="J9" s="293"/>
      <c r="K9" s="293"/>
      <c r="L9" s="293"/>
    </row>
    <row r="10" spans="1:12" s="157" customFormat="1" ht="67.5" customHeight="1">
      <c r="A10" s="158">
        <v>2</v>
      </c>
      <c r="B10" s="161" t="s">
        <v>655</v>
      </c>
      <c r="C10" s="154" t="s">
        <v>654</v>
      </c>
      <c r="D10" s="160" t="s">
        <v>653</v>
      </c>
      <c r="E10" s="152" t="s">
        <v>645</v>
      </c>
      <c r="F10" s="152" t="s">
        <v>648</v>
      </c>
      <c r="G10" s="159" t="s">
        <v>652</v>
      </c>
      <c r="H10" s="163">
        <v>44217</v>
      </c>
      <c r="I10" s="158" t="s">
        <v>651</v>
      </c>
      <c r="J10" s="158" t="s">
        <v>650</v>
      </c>
      <c r="K10" s="289" t="s">
        <v>641</v>
      </c>
      <c r="L10" s="290"/>
    </row>
    <row r="11" spans="1:12" ht="13.5" customHeight="1">
      <c r="A11" s="288"/>
      <c r="B11" s="288"/>
      <c r="C11" s="288"/>
      <c r="D11" s="288"/>
      <c r="E11" s="288"/>
      <c r="F11" s="288"/>
      <c r="G11" s="288"/>
      <c r="H11" s="288"/>
      <c r="I11" s="288"/>
      <c r="J11" s="288"/>
      <c r="K11" s="288"/>
      <c r="L11" s="288"/>
    </row>
    <row r="12" spans="1:12" ht="60" customHeight="1">
      <c r="A12" s="152">
        <v>3</v>
      </c>
      <c r="B12" s="152" t="s">
        <v>121</v>
      </c>
      <c r="C12" s="154" t="s">
        <v>649</v>
      </c>
      <c r="D12" s="152">
        <v>1</v>
      </c>
      <c r="E12" s="152" t="s">
        <v>645</v>
      </c>
      <c r="F12" s="152" t="s">
        <v>648</v>
      </c>
      <c r="G12" s="156" t="s">
        <v>643</v>
      </c>
      <c r="H12" s="163">
        <v>44217</v>
      </c>
      <c r="I12" s="152" t="s">
        <v>265</v>
      </c>
      <c r="J12" s="155" t="s">
        <v>647</v>
      </c>
      <c r="K12" s="289" t="s">
        <v>641</v>
      </c>
      <c r="L12" s="290"/>
    </row>
    <row r="13" spans="1:12" ht="14.25" customHeight="1">
      <c r="A13" s="293"/>
      <c r="B13" s="293"/>
      <c r="C13" s="293"/>
      <c r="D13" s="293"/>
      <c r="E13" s="293"/>
      <c r="F13" s="293"/>
      <c r="G13" s="293"/>
      <c r="H13" s="293"/>
      <c r="I13" s="293"/>
      <c r="J13" s="293"/>
      <c r="K13" s="293"/>
      <c r="L13" s="293"/>
    </row>
    <row r="14" spans="1:12" ht="13.5" customHeight="1">
      <c r="A14" s="288"/>
      <c r="B14" s="288"/>
      <c r="C14" s="288"/>
      <c r="D14" s="288"/>
      <c r="E14" s="288"/>
      <c r="F14" s="288"/>
      <c r="G14" s="288"/>
      <c r="H14" s="288"/>
      <c r="I14" s="288"/>
      <c r="J14" s="288"/>
      <c r="K14" s="288"/>
      <c r="L14" s="288"/>
    </row>
    <row r="15" spans="1:12" ht="60" customHeight="1">
      <c r="A15" s="152">
        <v>4</v>
      </c>
      <c r="B15" s="152" t="s">
        <v>289</v>
      </c>
      <c r="C15" s="154" t="s">
        <v>646</v>
      </c>
      <c r="D15" s="152">
        <v>1</v>
      </c>
      <c r="E15" s="152" t="s">
        <v>645</v>
      </c>
      <c r="F15" s="152" t="s">
        <v>644</v>
      </c>
      <c r="G15" s="153" t="s">
        <v>643</v>
      </c>
      <c r="H15" s="163">
        <v>44217</v>
      </c>
      <c r="I15" s="152" t="s">
        <v>265</v>
      </c>
      <c r="J15" s="152" t="s">
        <v>642</v>
      </c>
      <c r="K15" s="289" t="s">
        <v>641</v>
      </c>
      <c r="L15" s="290"/>
    </row>
    <row r="16" spans="1:12" ht="14.25" customHeight="1">
      <c r="A16" s="293"/>
      <c r="B16" s="293"/>
      <c r="C16" s="293"/>
      <c r="D16" s="293"/>
      <c r="E16" s="293"/>
      <c r="F16" s="293"/>
      <c r="G16" s="293"/>
      <c r="H16" s="293"/>
      <c r="I16" s="293"/>
      <c r="J16" s="293"/>
      <c r="K16" s="293"/>
      <c r="L16" s="293"/>
    </row>
    <row r="17" spans="1:12" s="124" customFormat="1" ht="1.5" customHeight="1">
      <c r="A17" s="135"/>
      <c r="B17" s="135"/>
      <c r="C17" s="131"/>
      <c r="D17" s="129"/>
      <c r="E17" s="129"/>
      <c r="F17" s="129"/>
      <c r="G17" s="131"/>
      <c r="H17" s="130"/>
      <c r="I17" s="135"/>
      <c r="J17" s="135"/>
      <c r="K17" s="263"/>
      <c r="L17" s="263"/>
    </row>
    <row r="18" spans="1:12" s="124" customFormat="1" ht="45" customHeight="1">
      <c r="A18" s="263"/>
      <c r="B18" s="278"/>
      <c r="C18" s="296"/>
      <c r="D18" s="263"/>
      <c r="E18" s="263"/>
      <c r="F18" s="263"/>
      <c r="G18" s="272"/>
      <c r="H18" s="130"/>
      <c r="I18" s="263"/>
      <c r="J18" s="294"/>
      <c r="K18" s="263"/>
      <c r="L18" s="263"/>
    </row>
    <row r="19" spans="1:12" s="124" customFormat="1" ht="17.25" customHeight="1">
      <c r="A19" s="263"/>
      <c r="B19" s="278"/>
      <c r="C19" s="297"/>
      <c r="D19" s="263"/>
      <c r="E19" s="263"/>
      <c r="F19" s="263"/>
      <c r="G19" s="272"/>
      <c r="H19" s="130"/>
      <c r="I19" s="263"/>
      <c r="J19" s="294"/>
      <c r="K19" s="263"/>
      <c r="L19" s="263"/>
    </row>
    <row r="20" spans="1:12" s="128" customFormat="1" ht="15" customHeight="1">
      <c r="A20" s="263"/>
      <c r="B20" s="278"/>
      <c r="C20" s="291"/>
      <c r="D20" s="263"/>
      <c r="E20" s="263"/>
      <c r="F20" s="263"/>
      <c r="G20" s="272"/>
      <c r="H20" s="130"/>
      <c r="I20" s="263"/>
      <c r="J20" s="263"/>
      <c r="K20" s="263"/>
      <c r="L20" s="264"/>
    </row>
    <row r="21" spans="1:12" s="128" customFormat="1" ht="72.75" customHeight="1">
      <c r="A21" s="263"/>
      <c r="B21" s="278"/>
      <c r="C21" s="292"/>
      <c r="D21" s="263"/>
      <c r="E21" s="263"/>
      <c r="F21" s="263"/>
      <c r="G21" s="272"/>
      <c r="H21" s="130"/>
      <c r="I21" s="263"/>
      <c r="J21" s="263"/>
      <c r="K21" s="263"/>
      <c r="L21" s="264"/>
    </row>
    <row r="22" spans="1:12" s="128" customFormat="1" ht="32.25" customHeight="1">
      <c r="A22" s="263"/>
      <c r="B22" s="278"/>
      <c r="C22" s="291"/>
      <c r="D22" s="263"/>
      <c r="E22" s="263"/>
      <c r="F22" s="263"/>
      <c r="G22" s="272"/>
      <c r="H22" s="130"/>
      <c r="I22" s="263"/>
      <c r="J22" s="263"/>
      <c r="K22" s="263"/>
      <c r="L22" s="264"/>
    </row>
    <row r="23" spans="1:12" s="128" customFormat="1" ht="52.5" customHeight="1">
      <c r="A23" s="263"/>
      <c r="B23" s="278"/>
      <c r="C23" s="292"/>
      <c r="D23" s="263"/>
      <c r="E23" s="263"/>
      <c r="F23" s="263"/>
      <c r="G23" s="272"/>
      <c r="H23" s="130"/>
      <c r="I23" s="263"/>
      <c r="J23" s="263"/>
      <c r="K23" s="263"/>
      <c r="L23" s="264"/>
    </row>
    <row r="24" spans="1:12" s="128" customFormat="1" ht="81" customHeight="1">
      <c r="A24" s="129"/>
      <c r="B24" s="278"/>
      <c r="C24" s="151"/>
      <c r="D24" s="129"/>
      <c r="E24" s="129"/>
      <c r="F24" s="129"/>
      <c r="G24" s="149"/>
      <c r="H24" s="149"/>
      <c r="I24" s="129"/>
      <c r="J24" s="129"/>
      <c r="K24" s="263"/>
      <c r="L24" s="264"/>
    </row>
    <row r="25" spans="1:12" s="128" customFormat="1" ht="63" customHeight="1">
      <c r="A25" s="129"/>
      <c r="B25" s="278"/>
      <c r="C25" s="151"/>
      <c r="D25" s="129"/>
      <c r="E25" s="129"/>
      <c r="F25" s="129"/>
      <c r="G25" s="131"/>
      <c r="H25" s="130"/>
      <c r="I25" s="129"/>
      <c r="J25" s="129"/>
      <c r="K25" s="263"/>
      <c r="L25" s="263"/>
    </row>
    <row r="26" spans="1:12" s="128" customFormat="1" ht="63.75" customHeight="1">
      <c r="A26" s="129"/>
      <c r="B26" s="278"/>
      <c r="C26" s="150"/>
      <c r="D26" s="129"/>
      <c r="E26" s="129"/>
      <c r="F26" s="129"/>
      <c r="G26" s="131"/>
      <c r="H26" s="130"/>
      <c r="I26" s="129"/>
      <c r="J26" s="129"/>
      <c r="K26" s="263"/>
      <c r="L26" s="264"/>
    </row>
    <row r="27" spans="1:12" s="139" customFormat="1" ht="14.25" customHeight="1">
      <c r="A27" s="266"/>
      <c r="B27" s="278"/>
      <c r="C27" s="278"/>
      <c r="D27" s="278"/>
      <c r="E27" s="278"/>
      <c r="F27" s="278"/>
      <c r="G27" s="278"/>
      <c r="H27" s="278"/>
      <c r="I27" s="278"/>
      <c r="J27" s="278"/>
      <c r="K27" s="278"/>
      <c r="L27" s="278"/>
    </row>
    <row r="28" spans="1:12" s="124" customFormat="1" ht="99" customHeight="1">
      <c r="A28" s="129"/>
      <c r="B28" s="263"/>
      <c r="C28" s="150"/>
      <c r="D28" s="129"/>
      <c r="E28" s="129"/>
      <c r="F28" s="129"/>
      <c r="G28" s="131"/>
      <c r="H28" s="130"/>
      <c r="I28" s="149"/>
      <c r="J28" s="129"/>
      <c r="K28" s="263"/>
      <c r="L28" s="264"/>
    </row>
    <row r="29" spans="1:12" s="124" customFormat="1">
      <c r="A29" s="263"/>
      <c r="B29" s="278"/>
      <c r="C29" s="291"/>
      <c r="D29" s="263"/>
      <c r="E29" s="263"/>
      <c r="F29" s="263"/>
      <c r="G29" s="272"/>
      <c r="H29" s="130"/>
      <c r="I29" s="263"/>
      <c r="J29" s="263"/>
      <c r="K29" s="263"/>
      <c r="L29" s="264"/>
    </row>
    <row r="30" spans="1:12" s="124" customFormat="1" ht="64.5" customHeight="1">
      <c r="A30" s="263"/>
      <c r="B30" s="278"/>
      <c r="C30" s="292"/>
      <c r="D30" s="263"/>
      <c r="E30" s="263"/>
      <c r="F30" s="263"/>
      <c r="G30" s="272"/>
      <c r="H30" s="130"/>
      <c r="I30" s="263"/>
      <c r="J30" s="263"/>
      <c r="K30" s="263"/>
      <c r="L30" s="264"/>
    </row>
    <row r="31" spans="1:12" s="128" customFormat="1" ht="80.25" customHeight="1">
      <c r="A31" s="129"/>
      <c r="B31" s="278"/>
      <c r="C31" s="150"/>
      <c r="D31" s="129"/>
      <c r="E31" s="129"/>
      <c r="F31" s="129"/>
      <c r="G31" s="131"/>
      <c r="H31" s="130"/>
      <c r="I31" s="149"/>
      <c r="J31" s="129"/>
      <c r="K31" s="263"/>
      <c r="L31" s="264"/>
    </row>
    <row r="32" spans="1:12" s="139" customFormat="1" ht="15" customHeight="1">
      <c r="A32" s="148"/>
      <c r="B32" s="266"/>
      <c r="C32" s="266"/>
      <c r="D32" s="266"/>
      <c r="E32" s="266"/>
      <c r="F32" s="266"/>
      <c r="G32" s="266"/>
      <c r="H32" s="266"/>
      <c r="I32" s="266"/>
      <c r="J32" s="266"/>
      <c r="K32" s="266"/>
      <c r="L32" s="266"/>
    </row>
    <row r="33" spans="1:12" s="128" customFormat="1" ht="54" customHeight="1">
      <c r="A33" s="129"/>
      <c r="B33" s="129"/>
      <c r="C33" s="131"/>
      <c r="D33" s="144"/>
      <c r="E33" s="144"/>
      <c r="F33" s="129"/>
      <c r="G33" s="147"/>
      <c r="H33" s="129"/>
      <c r="I33" s="129"/>
      <c r="J33" s="144"/>
      <c r="K33" s="280"/>
      <c r="L33" s="280"/>
    </row>
    <row r="34" spans="1:12" s="128" customFormat="1" ht="14.25" customHeight="1">
      <c r="A34" s="266"/>
      <c r="B34" s="278"/>
      <c r="C34" s="278"/>
      <c r="D34" s="278"/>
      <c r="E34" s="278"/>
      <c r="F34" s="278"/>
      <c r="G34" s="278"/>
      <c r="H34" s="278"/>
      <c r="I34" s="278"/>
      <c r="J34" s="278"/>
      <c r="K34" s="278"/>
      <c r="L34" s="278"/>
    </row>
    <row r="35" spans="1:12" s="128" customFormat="1" ht="59.25" customHeight="1">
      <c r="A35" s="129"/>
      <c r="B35" s="129"/>
      <c r="C35" s="131"/>
      <c r="D35" s="129"/>
      <c r="E35" s="129"/>
      <c r="F35" s="129"/>
      <c r="G35" s="131"/>
      <c r="H35" s="130"/>
      <c r="I35" s="129"/>
      <c r="J35" s="129"/>
      <c r="K35" s="263"/>
      <c r="L35" s="263"/>
    </row>
    <row r="36" spans="1:12" s="128" customFormat="1" ht="14.25" customHeight="1">
      <c r="A36" s="266"/>
      <c r="B36" s="278"/>
      <c r="C36" s="278"/>
      <c r="D36" s="278"/>
      <c r="E36" s="278"/>
      <c r="F36" s="278"/>
      <c r="G36" s="278"/>
      <c r="H36" s="278"/>
      <c r="I36" s="278"/>
      <c r="J36" s="278"/>
      <c r="K36" s="278"/>
      <c r="L36" s="278"/>
    </row>
    <row r="37" spans="1:12" s="128" customFormat="1" ht="106.5" customHeight="1">
      <c r="A37" s="129"/>
      <c r="B37" s="263"/>
      <c r="C37" s="131"/>
      <c r="D37" s="129"/>
      <c r="E37" s="129"/>
      <c r="F37" s="129"/>
      <c r="G37" s="146"/>
      <c r="H37" s="145"/>
      <c r="I37" s="129"/>
      <c r="J37" s="129"/>
      <c r="K37" s="263"/>
      <c r="L37" s="263"/>
    </row>
    <row r="38" spans="1:12" s="128" customFormat="1" ht="122.25" customHeight="1">
      <c r="A38" s="129"/>
      <c r="B38" s="278"/>
      <c r="C38" s="131"/>
      <c r="D38" s="129"/>
      <c r="E38" s="129"/>
      <c r="F38" s="129"/>
      <c r="G38" s="131"/>
      <c r="H38" s="130"/>
      <c r="I38" s="129"/>
      <c r="J38" s="130"/>
      <c r="K38" s="263"/>
      <c r="L38" s="263"/>
    </row>
    <row r="39" spans="1:12" s="124" customFormat="1" ht="102.75" customHeight="1">
      <c r="A39" s="129"/>
      <c r="B39" s="278"/>
      <c r="C39" s="131"/>
      <c r="D39" s="129"/>
      <c r="E39" s="144"/>
      <c r="F39" s="129"/>
      <c r="G39" s="131"/>
      <c r="H39" s="130"/>
      <c r="I39" s="129"/>
      <c r="J39" s="129"/>
      <c r="K39" s="263"/>
      <c r="L39" s="263"/>
    </row>
    <row r="40" spans="1:12" s="128" customFormat="1" ht="14.25" customHeight="1">
      <c r="A40" s="266"/>
      <c r="B40" s="278"/>
      <c r="C40" s="278"/>
      <c r="D40" s="278"/>
      <c r="E40" s="278"/>
      <c r="F40" s="278"/>
      <c r="G40" s="278"/>
      <c r="H40" s="278"/>
      <c r="I40" s="278"/>
      <c r="J40" s="278"/>
      <c r="K40" s="278"/>
      <c r="L40" s="278"/>
    </row>
    <row r="41" spans="1:12" s="124" customFormat="1" ht="63.75" customHeight="1">
      <c r="A41" s="129"/>
      <c r="B41" s="263"/>
      <c r="C41" s="131"/>
      <c r="D41" s="129"/>
      <c r="E41" s="129"/>
      <c r="F41" s="129"/>
      <c r="G41" s="131"/>
      <c r="H41" s="130"/>
      <c r="I41" s="129"/>
      <c r="J41" s="129"/>
      <c r="K41" s="263"/>
      <c r="L41" s="263"/>
    </row>
    <row r="42" spans="1:12" s="124" customFormat="1" ht="97.5" customHeight="1">
      <c r="A42" s="129"/>
      <c r="B42" s="278"/>
      <c r="C42" s="131"/>
      <c r="D42" s="129"/>
      <c r="E42" s="129"/>
      <c r="F42" s="129"/>
      <c r="G42" s="131"/>
      <c r="H42" s="130"/>
      <c r="I42" s="129"/>
      <c r="J42" s="129"/>
      <c r="K42" s="263"/>
      <c r="L42" s="263"/>
    </row>
    <row r="43" spans="1:12" s="128" customFormat="1" ht="12.75" customHeight="1">
      <c r="A43" s="266"/>
      <c r="B43" s="266"/>
      <c r="C43" s="266"/>
      <c r="D43" s="266"/>
      <c r="E43" s="266"/>
      <c r="F43" s="266"/>
      <c r="G43" s="266"/>
      <c r="H43" s="266"/>
      <c r="I43" s="266"/>
      <c r="J43" s="266"/>
      <c r="K43" s="266"/>
      <c r="L43" s="266"/>
    </row>
    <row r="44" spans="1:12" s="128" customFormat="1" ht="53.25" customHeight="1">
      <c r="A44" s="129"/>
      <c r="B44" s="263"/>
      <c r="C44" s="132"/>
      <c r="D44" s="129"/>
      <c r="E44" s="129"/>
      <c r="F44" s="129"/>
      <c r="G44" s="131"/>
      <c r="H44" s="130"/>
      <c r="I44" s="129"/>
      <c r="J44" s="129"/>
      <c r="K44" s="263"/>
      <c r="L44" s="263"/>
    </row>
    <row r="45" spans="1:12" s="128" customFormat="1" ht="61.5" customHeight="1">
      <c r="A45" s="129"/>
      <c r="B45" s="263"/>
      <c r="C45" s="131"/>
      <c r="D45" s="129"/>
      <c r="E45" s="129"/>
      <c r="F45" s="129"/>
      <c r="G45" s="131"/>
      <c r="H45" s="130"/>
      <c r="I45" s="129"/>
      <c r="J45" s="129"/>
      <c r="K45" s="263"/>
      <c r="L45" s="263"/>
    </row>
    <row r="46" spans="1:12" s="128" customFormat="1" ht="58.5" customHeight="1">
      <c r="A46" s="129"/>
      <c r="B46" s="263"/>
      <c r="C46" s="132"/>
      <c r="D46" s="129"/>
      <c r="E46" s="129"/>
      <c r="F46" s="129"/>
      <c r="G46" s="131"/>
      <c r="H46" s="130"/>
      <c r="I46" s="129"/>
      <c r="J46" s="129"/>
      <c r="K46" s="263"/>
      <c r="L46" s="263"/>
    </row>
    <row r="47" spans="1:12" s="128" customFormat="1" ht="14.25" customHeight="1">
      <c r="A47" s="266"/>
      <c r="B47" s="266"/>
      <c r="C47" s="266"/>
      <c r="D47" s="266"/>
      <c r="E47" s="266"/>
      <c r="F47" s="266"/>
      <c r="G47" s="266"/>
      <c r="H47" s="266"/>
      <c r="I47" s="266"/>
      <c r="J47" s="266"/>
      <c r="K47" s="266"/>
      <c r="L47" s="266"/>
    </row>
    <row r="48" spans="1:12" s="128" customFormat="1" ht="66" customHeight="1">
      <c r="A48" s="129"/>
      <c r="B48" s="129"/>
      <c r="C48" s="131"/>
      <c r="D48" s="129"/>
      <c r="E48" s="129"/>
      <c r="F48" s="129"/>
      <c r="G48" s="131"/>
      <c r="H48" s="130"/>
      <c r="I48" s="129"/>
      <c r="J48" s="129"/>
      <c r="K48" s="263"/>
      <c r="L48" s="263"/>
    </row>
    <row r="49" spans="1:12" s="128" customFormat="1" ht="14.25" customHeight="1">
      <c r="A49" s="266"/>
      <c r="B49" s="266"/>
      <c r="C49" s="266"/>
      <c r="D49" s="266"/>
      <c r="E49" s="266"/>
      <c r="F49" s="266"/>
      <c r="G49" s="266"/>
      <c r="H49" s="266"/>
      <c r="I49" s="266"/>
      <c r="J49" s="266"/>
      <c r="K49" s="266"/>
      <c r="L49" s="266"/>
    </row>
    <row r="50" spans="1:12" s="128" customFormat="1" ht="107.25" customHeight="1">
      <c r="A50" s="129"/>
      <c r="B50" s="129"/>
      <c r="C50" s="131"/>
      <c r="D50" s="129"/>
      <c r="E50" s="129"/>
      <c r="F50" s="129"/>
      <c r="G50" s="131"/>
      <c r="H50" s="130"/>
      <c r="I50" s="129"/>
      <c r="J50" s="129"/>
      <c r="K50" s="263"/>
      <c r="L50" s="263"/>
    </row>
    <row r="51" spans="1:12" s="128" customFormat="1" ht="14.25" customHeight="1">
      <c r="A51" s="266"/>
      <c r="B51" s="266"/>
      <c r="C51" s="266"/>
      <c r="D51" s="266"/>
      <c r="E51" s="266"/>
      <c r="F51" s="266"/>
      <c r="G51" s="266"/>
      <c r="H51" s="266"/>
      <c r="I51" s="266"/>
      <c r="J51" s="266"/>
      <c r="K51" s="266"/>
      <c r="L51" s="266"/>
    </row>
    <row r="52" spans="1:12" s="128" customFormat="1" ht="2.25" hidden="1" customHeight="1">
      <c r="A52" s="129"/>
      <c r="B52" s="278"/>
      <c r="C52" s="132"/>
      <c r="D52" s="129"/>
      <c r="E52" s="129"/>
      <c r="F52" s="129"/>
      <c r="G52" s="131"/>
      <c r="H52" s="130"/>
      <c r="I52" s="129"/>
      <c r="J52" s="129"/>
      <c r="K52" s="263"/>
      <c r="L52" s="263"/>
    </row>
    <row r="53" spans="1:12" s="128" customFormat="1" ht="62.25" customHeight="1">
      <c r="A53" s="129"/>
      <c r="B53" s="278"/>
      <c r="C53" s="132"/>
      <c r="D53" s="129"/>
      <c r="E53" s="129"/>
      <c r="F53" s="129"/>
      <c r="G53" s="131"/>
      <c r="H53" s="130"/>
      <c r="I53" s="129"/>
      <c r="J53" s="129"/>
      <c r="K53" s="263"/>
      <c r="L53" s="263"/>
    </row>
    <row r="54" spans="1:12" s="128" customFormat="1">
      <c r="A54" s="129"/>
      <c r="B54" s="278"/>
      <c r="C54" s="131"/>
      <c r="D54" s="129"/>
      <c r="E54" s="129"/>
      <c r="F54" s="129"/>
      <c r="G54" s="131"/>
      <c r="H54" s="130"/>
      <c r="I54" s="129"/>
      <c r="J54" s="129"/>
      <c r="K54" s="263"/>
      <c r="L54" s="263"/>
    </row>
    <row r="55" spans="1:12" s="128" customFormat="1" ht="49.5" customHeight="1">
      <c r="A55" s="129"/>
      <c r="B55" s="278"/>
      <c r="C55" s="131"/>
      <c r="D55" s="129"/>
      <c r="E55" s="129"/>
      <c r="F55" s="129"/>
      <c r="G55" s="131"/>
      <c r="H55" s="130"/>
      <c r="I55" s="129"/>
      <c r="J55" s="129"/>
      <c r="K55" s="263"/>
      <c r="L55" s="263"/>
    </row>
    <row r="56" spans="1:12" s="128" customFormat="1" ht="59.25" customHeight="1">
      <c r="A56" s="129"/>
      <c r="B56" s="278"/>
      <c r="C56" s="131"/>
      <c r="D56" s="129"/>
      <c r="E56" s="129"/>
      <c r="F56" s="129"/>
      <c r="G56" s="131"/>
      <c r="H56" s="130"/>
      <c r="I56" s="129"/>
      <c r="J56" s="129"/>
      <c r="K56" s="263"/>
      <c r="L56" s="263"/>
    </row>
    <row r="57" spans="1:12" s="128" customFormat="1" ht="14.25" customHeight="1">
      <c r="A57" s="266"/>
      <c r="B57" s="266"/>
      <c r="C57" s="266"/>
      <c r="D57" s="266"/>
      <c r="E57" s="266"/>
      <c r="F57" s="266"/>
      <c r="G57" s="266"/>
      <c r="H57" s="266"/>
      <c r="I57" s="266"/>
      <c r="J57" s="266"/>
      <c r="K57" s="266"/>
      <c r="L57" s="266"/>
    </row>
    <row r="58" spans="1:12" s="128" customFormat="1" ht="156.75" customHeight="1">
      <c r="A58" s="129"/>
      <c r="B58" s="263"/>
      <c r="C58" s="131"/>
      <c r="D58" s="129"/>
      <c r="E58" s="129"/>
      <c r="F58" s="129"/>
      <c r="G58" s="131"/>
      <c r="H58" s="130"/>
      <c r="I58" s="129"/>
      <c r="J58" s="129"/>
      <c r="K58" s="263"/>
      <c r="L58" s="263"/>
    </row>
    <row r="59" spans="1:12" s="128" customFormat="1" ht="49.5" customHeight="1">
      <c r="A59" s="129"/>
      <c r="B59" s="278"/>
      <c r="C59" s="131"/>
      <c r="D59" s="129"/>
      <c r="E59" s="129"/>
      <c r="F59" s="129"/>
      <c r="G59" s="131"/>
      <c r="H59" s="130"/>
      <c r="I59" s="129"/>
      <c r="J59" s="129"/>
      <c r="K59" s="263"/>
      <c r="L59" s="263"/>
    </row>
    <row r="60" spans="1:12" s="128" customFormat="1" ht="50.25" customHeight="1">
      <c r="A60" s="129"/>
      <c r="B60" s="278"/>
      <c r="C60" s="131"/>
      <c r="D60" s="129"/>
      <c r="E60" s="129"/>
      <c r="F60" s="129"/>
      <c r="G60" s="131"/>
      <c r="H60" s="130"/>
      <c r="I60" s="129"/>
      <c r="J60" s="129"/>
      <c r="K60" s="263"/>
      <c r="L60" s="263"/>
    </row>
    <row r="61" spans="1:12" s="140" customFormat="1" ht="72" customHeight="1">
      <c r="A61" s="141"/>
      <c r="B61" s="278"/>
      <c r="C61" s="143"/>
      <c r="D61" s="141"/>
      <c r="E61" s="141"/>
      <c r="F61" s="141"/>
      <c r="G61" s="143"/>
      <c r="H61" s="142"/>
      <c r="I61" s="141"/>
      <c r="J61" s="141"/>
      <c r="K61" s="267"/>
      <c r="L61" s="267"/>
    </row>
    <row r="62" spans="1:12" s="128" customFormat="1" ht="92.25" customHeight="1">
      <c r="A62" s="129"/>
      <c r="B62" s="278"/>
      <c r="C62" s="131"/>
      <c r="D62" s="129"/>
      <c r="E62" s="129"/>
      <c r="F62" s="129"/>
      <c r="G62" s="131"/>
      <c r="H62" s="130"/>
      <c r="I62" s="129"/>
      <c r="J62" s="129"/>
      <c r="K62" s="263"/>
      <c r="L62" s="263"/>
    </row>
    <row r="63" spans="1:12" s="139" customFormat="1" ht="14.25" customHeight="1">
      <c r="A63" s="266"/>
      <c r="B63" s="266"/>
      <c r="C63" s="266"/>
      <c r="D63" s="266"/>
      <c r="E63" s="266"/>
      <c r="F63" s="266"/>
      <c r="G63" s="266"/>
      <c r="H63" s="266"/>
      <c r="I63" s="266"/>
      <c r="J63" s="266"/>
      <c r="K63" s="266"/>
      <c r="L63" s="266"/>
    </row>
    <row r="64" spans="1:12" s="124" customFormat="1" ht="78.75" customHeight="1">
      <c r="A64" s="263"/>
      <c r="B64" s="263"/>
      <c r="C64" s="295"/>
      <c r="D64" s="263"/>
      <c r="E64" s="263"/>
      <c r="F64" s="263"/>
      <c r="G64" s="131"/>
      <c r="H64" s="130"/>
      <c r="I64" s="263"/>
      <c r="J64" s="263"/>
      <c r="K64" s="263"/>
      <c r="L64" s="263"/>
    </row>
    <row r="65" spans="1:12" s="124" customFormat="1" ht="61.5" customHeight="1">
      <c r="A65" s="268"/>
      <c r="B65" s="263"/>
      <c r="C65" s="295"/>
      <c r="D65" s="263"/>
      <c r="E65" s="263"/>
      <c r="F65" s="263"/>
      <c r="G65" s="131"/>
      <c r="H65" s="130"/>
      <c r="I65" s="263"/>
      <c r="J65" s="263"/>
      <c r="K65" s="263"/>
      <c r="L65" s="263"/>
    </row>
    <row r="66" spans="1:12" s="128" customFormat="1" ht="14.25" customHeight="1">
      <c r="A66" s="266"/>
      <c r="B66" s="266"/>
      <c r="C66" s="266"/>
      <c r="D66" s="266"/>
      <c r="E66" s="266"/>
      <c r="F66" s="266"/>
      <c r="G66" s="266"/>
      <c r="H66" s="266"/>
      <c r="I66" s="266"/>
      <c r="J66" s="266"/>
      <c r="K66" s="266"/>
      <c r="L66" s="266"/>
    </row>
    <row r="67" spans="1:12" s="138" customFormat="1" ht="76.5" customHeight="1">
      <c r="A67" s="129"/>
      <c r="B67" s="129"/>
      <c r="C67" s="131"/>
      <c r="D67" s="129"/>
      <c r="E67" s="129"/>
      <c r="F67" s="129"/>
      <c r="G67" s="131"/>
      <c r="H67" s="130"/>
      <c r="I67" s="129"/>
      <c r="J67" s="129"/>
      <c r="K67" s="263"/>
      <c r="L67" s="263"/>
    </row>
    <row r="68" spans="1:12" s="128" customFormat="1" ht="14.25" customHeight="1">
      <c r="A68" s="266"/>
      <c r="B68" s="266"/>
      <c r="C68" s="266"/>
      <c r="D68" s="266"/>
      <c r="E68" s="266"/>
      <c r="F68" s="266"/>
      <c r="G68" s="266"/>
      <c r="H68" s="266"/>
      <c r="I68" s="266"/>
      <c r="J68" s="266"/>
      <c r="K68" s="266"/>
      <c r="L68" s="266"/>
    </row>
    <row r="69" spans="1:12" s="128" customFormat="1" ht="60" customHeight="1">
      <c r="A69" s="129"/>
      <c r="B69" s="263"/>
      <c r="C69" s="132"/>
      <c r="D69" s="129"/>
      <c r="E69" s="129"/>
      <c r="F69" s="129"/>
      <c r="G69" s="131"/>
      <c r="H69" s="130"/>
      <c r="I69" s="129"/>
      <c r="J69" s="129"/>
      <c r="K69" s="263"/>
      <c r="L69" s="263"/>
    </row>
    <row r="70" spans="1:12" s="128" customFormat="1" ht="81.75" customHeight="1">
      <c r="A70" s="129"/>
      <c r="B70" s="278"/>
      <c r="C70" s="132"/>
      <c r="D70" s="129"/>
      <c r="E70" s="129"/>
      <c r="F70" s="129"/>
      <c r="G70" s="131"/>
      <c r="H70" s="130"/>
      <c r="I70" s="129"/>
      <c r="J70" s="129"/>
      <c r="K70" s="263"/>
      <c r="L70" s="263"/>
    </row>
    <row r="71" spans="1:12" s="128" customFormat="1" ht="14.25" customHeight="1">
      <c r="A71" s="266"/>
      <c r="B71" s="266"/>
      <c r="C71" s="266"/>
      <c r="D71" s="266"/>
      <c r="E71" s="266"/>
      <c r="F71" s="266"/>
      <c r="G71" s="266"/>
      <c r="H71" s="266"/>
      <c r="I71" s="266"/>
      <c r="J71" s="266"/>
      <c r="K71" s="266"/>
      <c r="L71" s="266"/>
    </row>
    <row r="72" spans="1:12" s="128" customFormat="1" ht="75" customHeight="1">
      <c r="A72" s="129"/>
      <c r="B72" s="263"/>
      <c r="C72" s="132"/>
      <c r="D72" s="129"/>
      <c r="E72" s="129"/>
      <c r="F72" s="129"/>
      <c r="G72" s="131"/>
      <c r="H72" s="130"/>
      <c r="I72" s="129"/>
      <c r="J72" s="129"/>
      <c r="K72" s="263"/>
      <c r="L72" s="263"/>
    </row>
    <row r="73" spans="1:12" s="128" customFormat="1" ht="78" customHeight="1">
      <c r="A73" s="129"/>
      <c r="B73" s="278"/>
      <c r="C73" s="132"/>
      <c r="D73" s="129"/>
      <c r="E73" s="129"/>
      <c r="F73" s="129"/>
      <c r="G73" s="131"/>
      <c r="H73" s="130"/>
      <c r="I73" s="129"/>
      <c r="J73" s="129"/>
      <c r="K73" s="263"/>
      <c r="L73" s="263"/>
    </row>
    <row r="74" spans="1:12" s="128" customFormat="1" ht="14.25" customHeight="1">
      <c r="A74" s="266"/>
      <c r="B74" s="266"/>
      <c r="C74" s="266"/>
      <c r="D74" s="266"/>
      <c r="E74" s="266"/>
      <c r="F74" s="266"/>
      <c r="G74" s="266"/>
      <c r="H74" s="266"/>
      <c r="I74" s="266"/>
      <c r="J74" s="266"/>
      <c r="K74" s="266"/>
      <c r="L74" s="266"/>
    </row>
    <row r="75" spans="1:12" s="124" customFormat="1" ht="48" customHeight="1">
      <c r="A75" s="263"/>
      <c r="B75" s="263"/>
      <c r="C75" s="272"/>
      <c r="D75" s="273"/>
      <c r="E75" s="263"/>
      <c r="F75" s="263"/>
      <c r="G75" s="265"/>
      <c r="H75" s="137"/>
      <c r="I75" s="263"/>
      <c r="J75" s="263"/>
      <c r="K75" s="263"/>
      <c r="L75" s="264"/>
    </row>
    <row r="76" spans="1:12" s="124" customFormat="1" ht="19.5" customHeight="1">
      <c r="A76" s="263"/>
      <c r="B76" s="274"/>
      <c r="C76" s="268"/>
      <c r="D76" s="268"/>
      <c r="E76" s="268"/>
      <c r="F76" s="268"/>
      <c r="G76" s="265"/>
      <c r="H76" s="137"/>
      <c r="I76" s="268"/>
      <c r="J76" s="268"/>
      <c r="K76" s="264"/>
      <c r="L76" s="264"/>
    </row>
    <row r="77" spans="1:12" s="124" customFormat="1" ht="117.75" customHeight="1">
      <c r="A77" s="129"/>
      <c r="B77" s="274"/>
      <c r="C77" s="131"/>
      <c r="D77" s="136"/>
      <c r="E77" s="129"/>
      <c r="F77" s="129"/>
      <c r="G77" s="131"/>
      <c r="H77" s="130"/>
      <c r="I77" s="129"/>
      <c r="J77" s="129"/>
      <c r="K77" s="263"/>
      <c r="L77" s="264"/>
    </row>
    <row r="78" spans="1:12" s="124" customFormat="1" ht="103.5" customHeight="1">
      <c r="A78" s="129"/>
      <c r="B78" s="274"/>
      <c r="C78" s="131"/>
      <c r="D78" s="136"/>
      <c r="E78" s="129"/>
      <c r="F78" s="129"/>
      <c r="G78" s="131"/>
      <c r="H78" s="130"/>
      <c r="I78" s="130"/>
      <c r="J78" s="135"/>
      <c r="K78" s="263"/>
      <c r="L78" s="264"/>
    </row>
    <row r="79" spans="1:12" s="124" customFormat="1" ht="15" customHeight="1">
      <c r="A79" s="263"/>
      <c r="B79" s="274"/>
      <c r="C79" s="272"/>
      <c r="D79" s="263"/>
      <c r="E79" s="263"/>
      <c r="F79" s="263"/>
      <c r="G79" s="272"/>
      <c r="H79" s="130"/>
      <c r="I79" s="263"/>
      <c r="J79" s="263"/>
      <c r="K79" s="263"/>
      <c r="L79" s="264"/>
    </row>
    <row r="80" spans="1:12" s="128" customFormat="1" ht="53.25" customHeight="1">
      <c r="A80" s="263"/>
      <c r="B80" s="274"/>
      <c r="C80" s="272"/>
      <c r="D80" s="263"/>
      <c r="E80" s="263"/>
      <c r="F80" s="263"/>
      <c r="G80" s="272"/>
      <c r="H80" s="130"/>
      <c r="I80" s="263"/>
      <c r="J80" s="263"/>
      <c r="K80" s="264"/>
      <c r="L80" s="264"/>
    </row>
    <row r="81" spans="1:12" s="124" customFormat="1" ht="93.75" customHeight="1">
      <c r="A81" s="129"/>
      <c r="B81" s="274"/>
      <c r="C81" s="132"/>
      <c r="D81" s="129"/>
      <c r="E81" s="129"/>
      <c r="F81" s="129"/>
      <c r="G81" s="131"/>
      <c r="H81" s="130"/>
      <c r="I81" s="129"/>
      <c r="J81" s="129"/>
      <c r="K81" s="263"/>
      <c r="L81" s="264"/>
    </row>
    <row r="82" spans="1:12" s="128" customFormat="1" ht="102" customHeight="1">
      <c r="A82" s="129"/>
      <c r="B82" s="274"/>
      <c r="C82" s="132"/>
      <c r="D82" s="129"/>
      <c r="E82" s="129"/>
      <c r="F82" s="131"/>
      <c r="G82" s="131"/>
      <c r="H82" s="130"/>
      <c r="I82" s="129"/>
      <c r="J82" s="134"/>
      <c r="K82" s="263"/>
      <c r="L82" s="264"/>
    </row>
    <row r="83" spans="1:12" s="128" customFormat="1" ht="75" customHeight="1">
      <c r="A83" s="129"/>
      <c r="B83" s="274"/>
      <c r="C83" s="132"/>
      <c r="D83" s="129"/>
      <c r="E83" s="129"/>
      <c r="F83" s="129"/>
      <c r="G83" s="131"/>
      <c r="H83" s="130"/>
      <c r="I83" s="129"/>
      <c r="J83" s="129"/>
      <c r="K83" s="263"/>
      <c r="L83" s="264"/>
    </row>
    <row r="84" spans="1:12" s="128" customFormat="1" ht="17.25" hidden="1" customHeight="1">
      <c r="A84" s="275"/>
      <c r="B84" s="275"/>
      <c r="C84" s="275"/>
      <c r="D84" s="275"/>
      <c r="E84" s="275"/>
      <c r="F84" s="275"/>
      <c r="G84" s="275"/>
      <c r="H84" s="275"/>
      <c r="I84" s="275"/>
      <c r="J84" s="275"/>
      <c r="K84" s="275"/>
      <c r="L84" s="276"/>
    </row>
    <row r="85" spans="1:12" s="124" customFormat="1" ht="3" hidden="1" customHeight="1">
      <c r="A85" s="127"/>
      <c r="B85" s="125"/>
      <c r="C85" s="125"/>
      <c r="D85" s="125"/>
      <c r="E85" s="125"/>
      <c r="F85" s="126"/>
      <c r="G85" s="125"/>
      <c r="H85" s="125"/>
      <c r="I85" s="125"/>
      <c r="J85" s="125"/>
      <c r="K85" s="125"/>
      <c r="L85" s="125"/>
    </row>
    <row r="86" spans="1:12" s="124" customFormat="1" ht="3.75" hidden="1" customHeight="1">
      <c r="A86" s="133"/>
      <c r="B86" s="126"/>
      <c r="C86" s="126"/>
      <c r="D86" s="126"/>
      <c r="E86" s="126"/>
      <c r="F86" s="126"/>
      <c r="G86" s="126"/>
      <c r="H86" s="126"/>
      <c r="I86" s="126"/>
      <c r="J86" s="126"/>
      <c r="K86" s="126"/>
      <c r="L86" s="126"/>
    </row>
    <row r="87" spans="1:12" s="124" customFormat="1" ht="3" hidden="1" customHeight="1">
      <c r="A87" s="129"/>
      <c r="B87" s="129"/>
      <c r="C87" s="132"/>
      <c r="D87" s="129"/>
      <c r="E87" s="129"/>
      <c r="F87" s="129"/>
      <c r="G87" s="131"/>
      <c r="H87" s="130"/>
      <c r="I87" s="129"/>
      <c r="J87" s="129"/>
      <c r="K87" s="129"/>
      <c r="L87" s="129"/>
    </row>
    <row r="88" spans="1:12" s="124" customFormat="1" ht="30" customHeight="1">
      <c r="A88" s="269"/>
      <c r="B88" s="269"/>
      <c r="C88" s="269"/>
      <c r="D88" s="270"/>
      <c r="E88" s="270"/>
      <c r="F88" s="270"/>
      <c r="G88" s="270"/>
      <c r="H88" s="270"/>
      <c r="I88" s="270"/>
      <c r="J88" s="270"/>
      <c r="K88" s="270"/>
      <c r="L88" s="270"/>
    </row>
    <row r="89" spans="1:12" s="124" customFormat="1" ht="151.5" customHeight="1">
      <c r="A89" s="259"/>
      <c r="B89" s="259"/>
      <c r="C89" s="259"/>
      <c r="D89" s="260"/>
      <c r="E89" s="260"/>
      <c r="F89" s="260"/>
      <c r="G89" s="260"/>
      <c r="H89" s="260"/>
      <c r="I89" s="260"/>
      <c r="J89" s="260"/>
      <c r="K89" s="260"/>
      <c r="L89" s="260"/>
    </row>
    <row r="90" spans="1:12" s="124" customFormat="1" ht="78.75" customHeight="1">
      <c r="A90" s="259"/>
      <c r="B90" s="259"/>
      <c r="C90" s="259"/>
      <c r="D90" s="260"/>
      <c r="E90" s="260"/>
      <c r="F90" s="260"/>
      <c r="G90" s="260"/>
      <c r="H90" s="260"/>
      <c r="I90" s="260"/>
      <c r="J90" s="260"/>
      <c r="K90" s="260"/>
      <c r="L90" s="260"/>
    </row>
    <row r="91" spans="1:12" s="124" customFormat="1" ht="83.25" customHeight="1">
      <c r="A91" s="259"/>
      <c r="B91" s="259"/>
      <c r="C91" s="259"/>
      <c r="D91" s="260"/>
      <c r="E91" s="260"/>
      <c r="F91" s="260"/>
      <c r="G91" s="260"/>
      <c r="H91" s="260"/>
      <c r="I91" s="260"/>
      <c r="J91" s="260"/>
      <c r="K91" s="260"/>
      <c r="L91" s="260"/>
    </row>
    <row r="92" spans="1:12" s="124" customFormat="1" ht="171" customHeight="1">
      <c r="A92" s="259"/>
      <c r="B92" s="259"/>
      <c r="C92" s="259"/>
      <c r="D92" s="277"/>
      <c r="E92" s="277"/>
      <c r="F92" s="277"/>
      <c r="G92" s="277"/>
      <c r="H92" s="277"/>
      <c r="I92" s="277"/>
      <c r="J92" s="277"/>
      <c r="K92" s="277"/>
      <c r="L92" s="277"/>
    </row>
    <row r="93" spans="1:12" s="124" customFormat="1" ht="55.5" customHeight="1">
      <c r="A93" s="259"/>
      <c r="B93" s="259"/>
      <c r="C93" s="259"/>
      <c r="D93" s="260"/>
      <c r="E93" s="260"/>
      <c r="F93" s="260"/>
      <c r="G93" s="260"/>
      <c r="H93" s="260"/>
      <c r="I93" s="260"/>
      <c r="J93" s="260"/>
      <c r="K93" s="260"/>
      <c r="L93" s="260"/>
    </row>
    <row r="94" spans="1:12" s="124" customFormat="1" ht="67.5" customHeight="1">
      <c r="A94" s="259"/>
      <c r="B94" s="259"/>
      <c r="C94" s="259"/>
      <c r="D94" s="260"/>
      <c r="E94" s="260"/>
      <c r="F94" s="260"/>
      <c r="G94" s="260"/>
      <c r="H94" s="260"/>
      <c r="I94" s="260"/>
      <c r="J94" s="260"/>
      <c r="K94" s="260"/>
      <c r="L94" s="260"/>
    </row>
    <row r="95" spans="1:12" s="124" customFormat="1" ht="55.5" customHeight="1">
      <c r="A95" s="259"/>
      <c r="B95" s="259"/>
      <c r="C95" s="259"/>
      <c r="D95" s="260"/>
      <c r="E95" s="260"/>
      <c r="F95" s="260"/>
      <c r="G95" s="260"/>
      <c r="H95" s="260"/>
      <c r="I95" s="260"/>
      <c r="J95" s="260"/>
      <c r="K95" s="260"/>
      <c r="L95" s="260"/>
    </row>
    <row r="96" spans="1:12" s="124" customFormat="1" ht="42" customHeight="1">
      <c r="A96" s="259"/>
      <c r="B96" s="259"/>
      <c r="C96" s="259"/>
      <c r="D96" s="260"/>
      <c r="E96" s="260"/>
      <c r="F96" s="260"/>
      <c r="G96" s="260"/>
      <c r="H96" s="260"/>
      <c r="I96" s="260"/>
      <c r="J96" s="260"/>
      <c r="K96" s="260"/>
      <c r="L96" s="260"/>
    </row>
    <row r="97" spans="1:12" s="124" customFormat="1" ht="84" customHeight="1">
      <c r="A97" s="259"/>
      <c r="B97" s="259"/>
      <c r="C97" s="259"/>
      <c r="D97" s="260"/>
      <c r="E97" s="260"/>
      <c r="F97" s="260"/>
      <c r="G97" s="260"/>
      <c r="H97" s="260"/>
      <c r="I97" s="260"/>
      <c r="J97" s="260"/>
      <c r="K97" s="260"/>
      <c r="L97" s="260"/>
    </row>
    <row r="98" spans="1:12" s="124" customFormat="1" ht="30.75" customHeight="1">
      <c r="A98" s="259"/>
      <c r="B98" s="259"/>
      <c r="C98" s="259"/>
      <c r="D98" s="260"/>
      <c r="E98" s="260"/>
      <c r="F98" s="260"/>
      <c r="G98" s="260"/>
      <c r="H98" s="260"/>
      <c r="I98" s="260"/>
      <c r="J98" s="260"/>
      <c r="K98" s="260"/>
      <c r="L98" s="260"/>
    </row>
    <row r="99" spans="1:12" s="124" customFormat="1">
      <c r="A99" s="259"/>
      <c r="B99" s="259"/>
      <c r="C99" s="259"/>
      <c r="D99" s="260"/>
      <c r="E99" s="260"/>
      <c r="F99" s="260"/>
      <c r="G99" s="260"/>
      <c r="H99" s="260"/>
      <c r="I99" s="260"/>
      <c r="J99" s="260"/>
      <c r="K99" s="260"/>
      <c r="L99" s="260"/>
    </row>
    <row r="100" spans="1:12" s="124" customFormat="1">
      <c r="A100" s="259"/>
      <c r="B100" s="259"/>
      <c r="C100" s="259"/>
      <c r="D100" s="260"/>
      <c r="E100" s="260"/>
      <c r="F100" s="260"/>
      <c r="G100" s="260"/>
      <c r="H100" s="260"/>
      <c r="I100" s="260"/>
      <c r="J100" s="260"/>
      <c r="K100" s="260"/>
      <c r="L100" s="260"/>
    </row>
    <row r="101" spans="1:12" s="124" customFormat="1">
      <c r="A101" s="259"/>
      <c r="B101" s="259"/>
      <c r="C101" s="259"/>
      <c r="D101" s="271"/>
      <c r="E101" s="271"/>
      <c r="F101" s="271"/>
      <c r="G101" s="271"/>
      <c r="H101" s="271"/>
      <c r="I101" s="271"/>
      <c r="J101" s="271"/>
      <c r="K101" s="271"/>
      <c r="L101" s="271"/>
    </row>
    <row r="102" spans="1:12" s="124" customFormat="1">
      <c r="A102" s="259"/>
      <c r="B102" s="259"/>
      <c r="C102" s="259"/>
      <c r="D102" s="271"/>
      <c r="E102" s="271"/>
      <c r="F102" s="271"/>
      <c r="G102" s="271"/>
      <c r="H102" s="271"/>
      <c r="I102" s="271"/>
      <c r="J102" s="271"/>
      <c r="K102" s="271"/>
      <c r="L102" s="271"/>
    </row>
    <row r="103" spans="1:12" s="124" customFormat="1">
      <c r="A103" s="259"/>
      <c r="B103" s="259"/>
      <c r="C103" s="259"/>
      <c r="D103" s="260"/>
      <c r="E103" s="260"/>
      <c r="F103" s="260"/>
      <c r="G103" s="260"/>
      <c r="H103" s="260"/>
      <c r="I103" s="260"/>
      <c r="J103" s="260"/>
      <c r="K103" s="260"/>
      <c r="L103" s="260"/>
    </row>
    <row r="104" spans="1:12" s="124" customFormat="1">
      <c r="A104" s="259"/>
      <c r="B104" s="259"/>
      <c r="C104" s="259"/>
      <c r="D104" s="260"/>
      <c r="E104" s="260"/>
      <c r="F104" s="260"/>
      <c r="G104" s="260"/>
      <c r="H104" s="260"/>
      <c r="I104" s="260"/>
      <c r="J104" s="260"/>
      <c r="K104" s="260"/>
      <c r="L104" s="260"/>
    </row>
    <row r="105" spans="1:12" s="124" customFormat="1" ht="30" customHeight="1">
      <c r="A105" s="259"/>
      <c r="B105" s="259"/>
      <c r="C105" s="259"/>
      <c r="D105" s="260"/>
      <c r="E105" s="260"/>
      <c r="F105" s="260"/>
      <c r="G105" s="260"/>
      <c r="H105" s="260"/>
      <c r="I105" s="260"/>
      <c r="J105" s="260"/>
      <c r="K105" s="260"/>
      <c r="L105" s="260"/>
    </row>
    <row r="106" spans="1:12" s="128" customFormat="1" ht="80.25" customHeight="1">
      <c r="A106" s="259"/>
      <c r="B106" s="259"/>
      <c r="C106" s="259"/>
      <c r="D106" s="260"/>
      <c r="E106" s="260"/>
      <c r="F106" s="260"/>
      <c r="G106" s="260"/>
      <c r="H106" s="260"/>
      <c r="I106" s="260"/>
      <c r="J106" s="260"/>
      <c r="K106" s="260"/>
      <c r="L106" s="260"/>
    </row>
    <row r="107" spans="1:12" s="124" customFormat="1" ht="15" customHeight="1">
      <c r="A107" s="259"/>
      <c r="B107" s="259"/>
      <c r="C107" s="259"/>
      <c r="D107" s="260"/>
      <c r="E107" s="260"/>
      <c r="F107" s="260"/>
      <c r="G107" s="260"/>
      <c r="H107" s="260"/>
      <c r="I107" s="260"/>
      <c r="J107" s="260"/>
      <c r="K107" s="260"/>
      <c r="L107" s="260"/>
    </row>
    <row r="108" spans="1:12" s="124" customFormat="1" ht="72" customHeight="1">
      <c r="A108" s="259"/>
      <c r="B108" s="259"/>
      <c r="C108" s="259"/>
      <c r="D108" s="260"/>
      <c r="E108" s="260"/>
      <c r="F108" s="260"/>
      <c r="G108" s="260"/>
      <c r="H108" s="260"/>
      <c r="I108" s="260"/>
      <c r="J108" s="260"/>
      <c r="K108" s="260"/>
      <c r="L108" s="260"/>
    </row>
    <row r="109" spans="1:12" s="124" customFormat="1" ht="35.25" customHeight="1">
      <c r="A109" s="259"/>
      <c r="B109" s="259"/>
      <c r="C109" s="259"/>
      <c r="D109" s="260"/>
      <c r="E109" s="260"/>
      <c r="F109" s="260"/>
      <c r="G109" s="260"/>
      <c r="H109" s="260"/>
      <c r="I109" s="260"/>
      <c r="J109" s="260"/>
      <c r="K109" s="260"/>
      <c r="L109" s="260"/>
    </row>
    <row r="110" spans="1:12" s="124" customFormat="1" ht="118.5" customHeight="1">
      <c r="A110" s="259"/>
      <c r="B110" s="259"/>
      <c r="C110" s="259"/>
      <c r="D110" s="260"/>
      <c r="E110" s="260"/>
      <c r="F110" s="260"/>
      <c r="G110" s="260"/>
      <c r="H110" s="260"/>
      <c r="I110" s="260"/>
      <c r="J110" s="260"/>
      <c r="K110" s="260"/>
      <c r="L110" s="260"/>
    </row>
    <row r="111" spans="1:12" s="124" customFormat="1" ht="118.5" customHeight="1">
      <c r="A111" s="259"/>
      <c r="B111" s="259"/>
      <c r="C111" s="259"/>
      <c r="D111" s="260"/>
      <c r="E111" s="260"/>
      <c r="F111" s="260"/>
      <c r="G111" s="260"/>
      <c r="H111" s="260"/>
      <c r="I111" s="260"/>
      <c r="J111" s="260"/>
      <c r="K111" s="260"/>
      <c r="L111" s="260"/>
    </row>
    <row r="112" spans="1:12" s="124" customFormat="1" ht="78" customHeight="1">
      <c r="A112" s="259"/>
      <c r="B112" s="259"/>
      <c r="C112" s="259"/>
      <c r="D112" s="260"/>
      <c r="E112" s="260"/>
      <c r="F112" s="260"/>
      <c r="G112" s="260"/>
      <c r="H112" s="260"/>
      <c r="I112" s="260"/>
      <c r="J112" s="260"/>
      <c r="K112" s="260"/>
      <c r="L112" s="260"/>
    </row>
    <row r="113" spans="1:12" s="124" customFormat="1" ht="45.75" customHeight="1">
      <c r="A113" s="259"/>
      <c r="B113" s="259"/>
      <c r="C113" s="259"/>
      <c r="D113" s="260"/>
      <c r="E113" s="260"/>
      <c r="F113" s="260"/>
      <c r="G113" s="260"/>
      <c r="H113" s="260"/>
      <c r="I113" s="260"/>
      <c r="J113" s="260"/>
      <c r="K113" s="260"/>
      <c r="L113" s="260"/>
    </row>
    <row r="114" spans="1:12" s="124" customFormat="1">
      <c r="A114" s="127"/>
      <c r="B114" s="125"/>
      <c r="C114" s="125"/>
      <c r="D114" s="125"/>
      <c r="E114" s="125"/>
      <c r="F114" s="126"/>
      <c r="G114" s="125"/>
      <c r="H114" s="125"/>
      <c r="I114" s="125"/>
      <c r="J114" s="125"/>
      <c r="K114" s="125"/>
      <c r="L114" s="125"/>
    </row>
    <row r="115" spans="1:12" s="124" customFormat="1">
      <c r="A115" s="127"/>
      <c r="B115" s="125"/>
      <c r="C115" s="125"/>
      <c r="D115" s="125"/>
      <c r="E115" s="125"/>
      <c r="F115" s="126"/>
      <c r="G115" s="125"/>
      <c r="H115" s="125"/>
      <c r="I115" s="125"/>
      <c r="J115" s="125"/>
      <c r="K115" s="125"/>
      <c r="L115" s="125"/>
    </row>
    <row r="116" spans="1:12" s="124" customFormat="1">
      <c r="A116" s="127"/>
      <c r="B116" s="125"/>
      <c r="C116" s="125"/>
      <c r="D116" s="125"/>
      <c r="E116" s="125"/>
      <c r="F116" s="126"/>
      <c r="G116" s="125"/>
      <c r="H116" s="125"/>
      <c r="I116" s="125"/>
      <c r="J116" s="125"/>
      <c r="K116" s="125"/>
      <c r="L116" s="125"/>
    </row>
    <row r="117" spans="1:12" s="124" customFormat="1">
      <c r="A117" s="127"/>
      <c r="B117" s="125"/>
      <c r="C117" s="125"/>
      <c r="D117" s="125"/>
      <c r="E117" s="125"/>
      <c r="F117" s="126"/>
      <c r="G117" s="125"/>
      <c r="H117" s="125"/>
      <c r="I117" s="125"/>
      <c r="J117" s="125"/>
      <c r="K117" s="125"/>
      <c r="L117" s="125"/>
    </row>
    <row r="118" spans="1:12" s="124" customFormat="1">
      <c r="A118" s="127"/>
      <c r="B118" s="125"/>
      <c r="C118" s="125"/>
      <c r="D118" s="125"/>
      <c r="E118" s="125"/>
      <c r="F118" s="126"/>
      <c r="G118" s="125"/>
      <c r="H118" s="125"/>
      <c r="I118" s="125"/>
      <c r="J118" s="125"/>
      <c r="K118" s="125"/>
      <c r="L118" s="125"/>
    </row>
    <row r="119" spans="1:12" s="124" customFormat="1">
      <c r="A119" s="127"/>
      <c r="B119" s="125"/>
      <c r="C119" s="125"/>
      <c r="D119" s="125"/>
      <c r="E119" s="125"/>
      <c r="F119" s="126"/>
      <c r="G119" s="125"/>
      <c r="H119" s="125"/>
      <c r="I119" s="125"/>
      <c r="J119" s="125"/>
      <c r="K119" s="125"/>
      <c r="L119" s="125"/>
    </row>
    <row r="120" spans="1:12" s="124" customFormat="1">
      <c r="A120" s="127"/>
      <c r="B120" s="125"/>
      <c r="C120" s="125"/>
      <c r="D120" s="125"/>
      <c r="E120" s="125"/>
      <c r="F120" s="126"/>
      <c r="G120" s="125"/>
      <c r="H120" s="125"/>
      <c r="I120" s="125"/>
      <c r="J120" s="125"/>
      <c r="K120" s="125"/>
      <c r="L120" s="125"/>
    </row>
    <row r="121" spans="1:12" s="124" customFormat="1">
      <c r="A121" s="127"/>
      <c r="B121" s="125"/>
      <c r="C121" s="125"/>
      <c r="D121" s="125"/>
      <c r="E121" s="125"/>
      <c r="F121" s="126"/>
      <c r="G121" s="125"/>
      <c r="H121" s="125"/>
      <c r="I121" s="125"/>
      <c r="J121" s="125"/>
      <c r="K121" s="125"/>
      <c r="L121" s="125"/>
    </row>
    <row r="122" spans="1:12" s="124" customFormat="1">
      <c r="A122" s="127"/>
      <c r="B122" s="125"/>
      <c r="C122" s="125"/>
      <c r="D122" s="125"/>
      <c r="E122" s="125"/>
      <c r="F122" s="126"/>
      <c r="G122" s="125"/>
      <c r="H122" s="125"/>
      <c r="I122" s="125"/>
      <c r="J122" s="125"/>
      <c r="K122" s="125"/>
      <c r="L122" s="125"/>
    </row>
    <row r="123" spans="1:12" s="124" customFormat="1">
      <c r="A123" s="127"/>
      <c r="B123" s="125"/>
      <c r="C123" s="125"/>
      <c r="D123" s="125"/>
      <c r="E123" s="125"/>
      <c r="F123" s="126"/>
      <c r="G123" s="125"/>
      <c r="H123" s="125"/>
      <c r="I123" s="125"/>
      <c r="J123" s="125"/>
      <c r="K123" s="125"/>
      <c r="L123" s="125"/>
    </row>
    <row r="124" spans="1:12" s="124" customFormat="1">
      <c r="A124" s="127"/>
      <c r="B124" s="125"/>
      <c r="C124" s="125"/>
      <c r="D124" s="125"/>
      <c r="E124" s="125"/>
      <c r="F124" s="126"/>
      <c r="G124" s="125"/>
      <c r="H124" s="125"/>
      <c r="I124" s="125"/>
      <c r="J124" s="125"/>
      <c r="K124" s="125"/>
      <c r="L124" s="125"/>
    </row>
    <row r="125" spans="1:12" s="124" customFormat="1">
      <c r="A125" s="127"/>
      <c r="B125" s="125"/>
      <c r="C125" s="125"/>
      <c r="D125" s="125"/>
      <c r="E125" s="125"/>
      <c r="F125" s="126"/>
      <c r="G125" s="125"/>
      <c r="H125" s="125"/>
      <c r="I125" s="125"/>
      <c r="J125" s="125"/>
      <c r="K125" s="125"/>
      <c r="L125" s="125"/>
    </row>
    <row r="126" spans="1:12" s="124" customFormat="1">
      <c r="A126" s="127"/>
      <c r="B126" s="125"/>
      <c r="C126" s="125"/>
      <c r="D126" s="125"/>
      <c r="E126" s="125"/>
      <c r="F126" s="126"/>
      <c r="G126" s="125"/>
      <c r="H126" s="125"/>
      <c r="I126" s="125"/>
      <c r="J126" s="125"/>
      <c r="K126" s="125"/>
      <c r="L126" s="125"/>
    </row>
    <row r="127" spans="1:12" s="124" customFormat="1">
      <c r="A127" s="127"/>
      <c r="B127" s="125"/>
      <c r="C127" s="125"/>
      <c r="D127" s="125"/>
      <c r="E127" s="125"/>
      <c r="F127" s="126"/>
      <c r="G127" s="125"/>
      <c r="H127" s="125"/>
      <c r="I127" s="125"/>
      <c r="J127" s="125"/>
      <c r="K127" s="125"/>
      <c r="L127" s="125"/>
    </row>
    <row r="128" spans="1:12" s="124" customFormat="1">
      <c r="A128" s="127"/>
      <c r="B128" s="125"/>
      <c r="C128" s="125"/>
      <c r="D128" s="125"/>
      <c r="E128" s="125"/>
      <c r="F128" s="126"/>
      <c r="G128" s="125"/>
      <c r="H128" s="125"/>
      <c r="I128" s="125"/>
      <c r="J128" s="125"/>
      <c r="K128" s="125"/>
      <c r="L128" s="125"/>
    </row>
    <row r="129" spans="1:12" s="124" customFormat="1">
      <c r="A129" s="127"/>
      <c r="B129" s="125"/>
      <c r="C129" s="125"/>
      <c r="D129" s="125"/>
      <c r="E129" s="125"/>
      <c r="F129" s="126"/>
      <c r="G129" s="125"/>
      <c r="H129" s="125"/>
      <c r="I129" s="125"/>
      <c r="J129" s="125"/>
      <c r="K129" s="125"/>
      <c r="L129" s="125"/>
    </row>
    <row r="130" spans="1:12" s="124" customFormat="1">
      <c r="A130" s="127"/>
      <c r="B130" s="125"/>
      <c r="C130" s="125"/>
      <c r="D130" s="125"/>
      <c r="E130" s="125"/>
      <c r="F130" s="126"/>
      <c r="G130" s="125"/>
      <c r="H130" s="125"/>
      <c r="I130" s="125"/>
      <c r="J130" s="125"/>
      <c r="K130" s="125"/>
      <c r="L130" s="125"/>
    </row>
    <row r="131" spans="1:12" s="124" customFormat="1">
      <c r="A131" s="127"/>
      <c r="B131" s="125"/>
      <c r="C131" s="125"/>
      <c r="D131" s="125"/>
      <c r="E131" s="125"/>
      <c r="F131" s="126"/>
      <c r="G131" s="125"/>
      <c r="H131" s="125"/>
      <c r="I131" s="125"/>
      <c r="J131" s="125"/>
      <c r="K131" s="125"/>
      <c r="L131" s="125"/>
    </row>
    <row r="132" spans="1:12" s="124" customFormat="1">
      <c r="A132" s="127"/>
      <c r="B132" s="125"/>
      <c r="C132" s="125"/>
      <c r="D132" s="125"/>
      <c r="E132" s="125"/>
      <c r="F132" s="126"/>
      <c r="G132" s="125"/>
      <c r="H132" s="125"/>
      <c r="I132" s="125"/>
      <c r="J132" s="125"/>
      <c r="K132" s="125"/>
      <c r="L132" s="125"/>
    </row>
  </sheetData>
  <mergeCells count="200">
    <mergeCell ref="A110:C110"/>
    <mergeCell ref="D110:L110"/>
    <mergeCell ref="A34:L34"/>
    <mergeCell ref="B37:B39"/>
    <mergeCell ref="B58:B62"/>
    <mergeCell ref="K31:L31"/>
    <mergeCell ref="A13:L13"/>
    <mergeCell ref="A16:L16"/>
    <mergeCell ref="A14:L14"/>
    <mergeCell ref="K15:L15"/>
    <mergeCell ref="D96:L96"/>
    <mergeCell ref="K17:L17"/>
    <mergeCell ref="J29:J30"/>
    <mergeCell ref="F29:F30"/>
    <mergeCell ref="A27:L27"/>
    <mergeCell ref="K35:L35"/>
    <mergeCell ref="D29:D30"/>
    <mergeCell ref="E29:E30"/>
    <mergeCell ref="B18:B26"/>
    <mergeCell ref="F22:F23"/>
    <mergeCell ref="D22:D23"/>
    <mergeCell ref="K29:L30"/>
    <mergeCell ref="C22:C23"/>
    <mergeCell ref="G20:G21"/>
    <mergeCell ref="F18:F19"/>
    <mergeCell ref="A22:A23"/>
    <mergeCell ref="K20:L21"/>
    <mergeCell ref="B28:B31"/>
    <mergeCell ref="G29:G30"/>
    <mergeCell ref="A29:A30"/>
    <mergeCell ref="K58:L58"/>
    <mergeCell ref="K77:L77"/>
    <mergeCell ref="C18:C19"/>
    <mergeCell ref="G18:G19"/>
    <mergeCell ref="K83:L83"/>
    <mergeCell ref="A40:L40"/>
    <mergeCell ref="A75:A76"/>
    <mergeCell ref="K46:L46"/>
    <mergeCell ref="I20:I21"/>
    <mergeCell ref="F20:F21"/>
    <mergeCell ref="E20:E21"/>
    <mergeCell ref="K22:L23"/>
    <mergeCell ref="J20:J21"/>
    <mergeCell ref="I29:I30"/>
    <mergeCell ref="A47:L47"/>
    <mergeCell ref="B72:B73"/>
    <mergeCell ref="K52:L52"/>
    <mergeCell ref="C64:C65"/>
    <mergeCell ref="K79:L80"/>
    <mergeCell ref="K48:L48"/>
    <mergeCell ref="A79:A80"/>
    <mergeCell ref="E75:E76"/>
    <mergeCell ref="B32:L32"/>
    <mergeCell ref="A20:A21"/>
    <mergeCell ref="K26:L26"/>
    <mergeCell ref="A36:L36"/>
    <mergeCell ref="G22:G23"/>
    <mergeCell ref="D90:L90"/>
    <mergeCell ref="I4:I5"/>
    <mergeCell ref="A9:L9"/>
    <mergeCell ref="K12:L12"/>
    <mergeCell ref="J4:J5"/>
    <mergeCell ref="B44:B46"/>
    <mergeCell ref="B52:B56"/>
    <mergeCell ref="A18:A19"/>
    <mergeCell ref="D18:D19"/>
    <mergeCell ref="K28:L28"/>
    <mergeCell ref="I22:I23"/>
    <mergeCell ref="J22:J23"/>
    <mergeCell ref="E22:E23"/>
    <mergeCell ref="C29:C30"/>
    <mergeCell ref="K44:L44"/>
    <mergeCell ref="K42:L42"/>
    <mergeCell ref="A43:L43"/>
    <mergeCell ref="A7:L7"/>
    <mergeCell ref="K10:L10"/>
    <mergeCell ref="K24:L24"/>
    <mergeCell ref="K18:L19"/>
    <mergeCell ref="J18:J19"/>
    <mergeCell ref="K25:L25"/>
    <mergeCell ref="G79:G80"/>
    <mergeCell ref="A1:L1"/>
    <mergeCell ref="K33:L33"/>
    <mergeCell ref="K39:L39"/>
    <mergeCell ref="A2:L2"/>
    <mergeCell ref="K37:L37"/>
    <mergeCell ref="B41:B42"/>
    <mergeCell ref="K38:L38"/>
    <mergeCell ref="A3:L3"/>
    <mergeCell ref="K4:L5"/>
    <mergeCell ref="F4:F5"/>
    <mergeCell ref="B4:B5"/>
    <mergeCell ref="C4:C5"/>
    <mergeCell ref="D4:D5"/>
    <mergeCell ref="A11:L11"/>
    <mergeCell ref="K8:L8"/>
    <mergeCell ref="E4:E5"/>
    <mergeCell ref="A4:A5"/>
    <mergeCell ref="C20:C21"/>
    <mergeCell ref="D20:D21"/>
    <mergeCell ref="A6:L6"/>
    <mergeCell ref="G4:G5"/>
    <mergeCell ref="E18:E19"/>
    <mergeCell ref="I18:I19"/>
    <mergeCell ref="A99:C99"/>
    <mergeCell ref="A84:L84"/>
    <mergeCell ref="D92:L92"/>
    <mergeCell ref="A92:C93"/>
    <mergeCell ref="A94:C94"/>
    <mergeCell ref="D91:L91"/>
    <mergeCell ref="K45:L45"/>
    <mergeCell ref="I75:I76"/>
    <mergeCell ref="K41:L41"/>
    <mergeCell ref="A49:L49"/>
    <mergeCell ref="J79:J80"/>
    <mergeCell ref="D64:D65"/>
    <mergeCell ref="K59:L59"/>
    <mergeCell ref="E79:E80"/>
    <mergeCell ref="F79:F80"/>
    <mergeCell ref="K55:L55"/>
    <mergeCell ref="K53:L53"/>
    <mergeCell ref="I79:I80"/>
    <mergeCell ref="K70:L70"/>
    <mergeCell ref="A68:L68"/>
    <mergeCell ref="B69:B70"/>
    <mergeCell ref="K64:L65"/>
    <mergeCell ref="B64:B65"/>
    <mergeCell ref="A95:C95"/>
    <mergeCell ref="D106:L106"/>
    <mergeCell ref="D103:L103"/>
    <mergeCell ref="A57:L57"/>
    <mergeCell ref="A64:A65"/>
    <mergeCell ref="D93:L93"/>
    <mergeCell ref="F75:F76"/>
    <mergeCell ref="A100:C100"/>
    <mergeCell ref="F64:F65"/>
    <mergeCell ref="A101:C101"/>
    <mergeCell ref="A97:C97"/>
    <mergeCell ref="C75:C76"/>
    <mergeCell ref="A74:L74"/>
    <mergeCell ref="K75:L76"/>
    <mergeCell ref="J64:J65"/>
    <mergeCell ref="D75:D76"/>
    <mergeCell ref="K62:L62"/>
    <mergeCell ref="B75:B83"/>
    <mergeCell ref="C79:C80"/>
    <mergeCell ref="E64:E65"/>
    <mergeCell ref="A66:L66"/>
    <mergeCell ref="K60:L60"/>
    <mergeCell ref="D97:L97"/>
    <mergeCell ref="A90:C90"/>
    <mergeCell ref="K69:L69"/>
    <mergeCell ref="A113:C113"/>
    <mergeCell ref="D113:L113"/>
    <mergeCell ref="A112:C112"/>
    <mergeCell ref="D112:L112"/>
    <mergeCell ref="A106:C106"/>
    <mergeCell ref="D89:L89"/>
    <mergeCell ref="A104:C104"/>
    <mergeCell ref="D104:L104"/>
    <mergeCell ref="A88:L88"/>
    <mergeCell ref="A91:C91"/>
    <mergeCell ref="A109:C109"/>
    <mergeCell ref="D109:L109"/>
    <mergeCell ref="D98:L98"/>
    <mergeCell ref="A107:C107"/>
    <mergeCell ref="D107:L107"/>
    <mergeCell ref="A105:C105"/>
    <mergeCell ref="D99:L99"/>
    <mergeCell ref="A89:C89"/>
    <mergeCell ref="D100:L102"/>
    <mergeCell ref="D95:L95"/>
    <mergeCell ref="D94:L94"/>
    <mergeCell ref="A96:C96"/>
    <mergeCell ref="A102:C102"/>
    <mergeCell ref="A98:C98"/>
    <mergeCell ref="A111:C111"/>
    <mergeCell ref="D111:L111"/>
    <mergeCell ref="H4:H5"/>
    <mergeCell ref="A108:C108"/>
    <mergeCell ref="D108:L108"/>
    <mergeCell ref="K72:L72"/>
    <mergeCell ref="K73:L73"/>
    <mergeCell ref="K82:L82"/>
    <mergeCell ref="D105:L105"/>
    <mergeCell ref="A103:C103"/>
    <mergeCell ref="K81:L81"/>
    <mergeCell ref="G75:G76"/>
    <mergeCell ref="A51:L51"/>
    <mergeCell ref="I64:I65"/>
    <mergeCell ref="K61:L61"/>
    <mergeCell ref="K67:L67"/>
    <mergeCell ref="A71:L71"/>
    <mergeCell ref="D79:D80"/>
    <mergeCell ref="K78:L78"/>
    <mergeCell ref="A63:L63"/>
    <mergeCell ref="J75:J76"/>
    <mergeCell ref="K50:L50"/>
    <mergeCell ref="K56:L56"/>
    <mergeCell ref="K54:L54"/>
  </mergeCells>
  <hyperlinks>
    <hyperlink ref="C8" r:id="rId1"/>
    <hyperlink ref="G8" r:id="rId2"/>
    <hyperlink ref="C10" r:id="rId3"/>
    <hyperlink ref="G10" r:id="rId4"/>
    <hyperlink ref="C12" r:id="rId5"/>
    <hyperlink ref="G12" r:id="rId6"/>
    <hyperlink ref="C15" r:id="rId7"/>
    <hyperlink ref="G15" r:id="rId8" location="courses-offerings"/>
  </hyperlinks>
  <pageMargins left="4.1666666666666664E-2" right="0.70866141732283472" top="0.62992125984251968" bottom="0.74803149606299213" header="0.31496062992125984" footer="0.31496062992125984"/>
  <pageSetup paperSize="9" firstPageNumber="4" orientation="landscape" useFirstPageNumber="1" r:id="rId9"/>
  <headerFooter>
    <oddHeader>&amp;C19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zoomScale="80" zoomScaleNormal="80" workbookViewId="0">
      <selection activeCell="K8" sqref="K8"/>
    </sheetView>
  </sheetViews>
  <sheetFormatPr defaultRowHeight="15"/>
  <cols>
    <col min="1" max="5" width="9.140625" style="164"/>
    <col min="6" max="6" width="17.5703125" style="164" customWidth="1"/>
    <col min="7" max="7" width="22.42578125" style="164" customWidth="1"/>
    <col min="8" max="8" width="14.85546875" style="164" customWidth="1"/>
    <col min="9" max="9" width="14.5703125" style="164" customWidth="1"/>
    <col min="10" max="10" width="14.28515625" style="164" customWidth="1"/>
    <col min="11" max="11" width="22.7109375" style="164" customWidth="1"/>
    <col min="12" max="12" width="18.5703125" style="164" customWidth="1"/>
    <col min="13" max="13" width="12.5703125" style="164" customWidth="1"/>
    <col min="14" max="14" width="20" style="164" customWidth="1"/>
    <col min="15" max="16" width="9.140625" style="164"/>
    <col min="17" max="17" width="14.140625" style="164" customWidth="1"/>
    <col min="18" max="18" width="20.5703125" style="164" customWidth="1"/>
    <col min="19" max="16384" width="9.140625" style="164"/>
  </cols>
  <sheetData>
    <row r="1" spans="1:19" s="179" customFormat="1" ht="122.25" customHeight="1">
      <c r="A1" s="179" t="s">
        <v>138</v>
      </c>
      <c r="B1" s="179" t="s">
        <v>115</v>
      </c>
      <c r="C1" s="179" t="s">
        <v>139</v>
      </c>
      <c r="D1" s="179" t="s">
        <v>140</v>
      </c>
      <c r="E1" s="179" t="s">
        <v>141</v>
      </c>
      <c r="F1" s="179" t="s">
        <v>149</v>
      </c>
      <c r="G1" s="179" t="s">
        <v>706</v>
      </c>
      <c r="H1" s="179" t="s">
        <v>142</v>
      </c>
      <c r="I1" s="179" t="s">
        <v>143</v>
      </c>
      <c r="J1" s="179" t="s">
        <v>144</v>
      </c>
      <c r="K1" s="179" t="s">
        <v>145</v>
      </c>
      <c r="L1" s="179" t="s">
        <v>705</v>
      </c>
      <c r="M1" s="179" t="s">
        <v>704</v>
      </c>
      <c r="N1" s="179" t="s">
        <v>703</v>
      </c>
      <c r="O1" s="179" t="s">
        <v>146</v>
      </c>
      <c r="P1" s="179" t="s">
        <v>147</v>
      </c>
      <c r="Q1" s="180" t="s">
        <v>150</v>
      </c>
      <c r="R1" s="179" t="s">
        <v>148</v>
      </c>
    </row>
    <row r="2" spans="1:19" s="175" customFormat="1" ht="186" customHeight="1">
      <c r="A2" s="173" t="s">
        <v>702</v>
      </c>
      <c r="B2" s="174" t="s">
        <v>701</v>
      </c>
      <c r="C2" s="168" t="s">
        <v>700</v>
      </c>
      <c r="D2" s="178">
        <v>5</v>
      </c>
      <c r="E2" s="167" t="s">
        <v>674</v>
      </c>
      <c r="F2" s="167" t="s">
        <v>209</v>
      </c>
      <c r="G2" s="168" t="s">
        <v>699</v>
      </c>
      <c r="H2" s="169" t="s">
        <v>266</v>
      </c>
      <c r="I2" s="169" t="s">
        <v>24</v>
      </c>
      <c r="J2" s="167" t="s">
        <v>677</v>
      </c>
      <c r="K2" s="169" t="s">
        <v>24</v>
      </c>
      <c r="L2" s="168" t="s">
        <v>699</v>
      </c>
      <c r="M2" s="169" t="s">
        <v>707</v>
      </c>
      <c r="N2" s="177" t="s">
        <v>698</v>
      </c>
      <c r="O2" s="167" t="s">
        <v>670</v>
      </c>
      <c r="P2" s="167" t="s">
        <v>677</v>
      </c>
      <c r="Q2" s="167"/>
      <c r="S2" s="176"/>
    </row>
    <row r="3" spans="1:19" ht="180">
      <c r="A3" s="173" t="s">
        <v>697</v>
      </c>
      <c r="B3" s="174" t="s">
        <v>696</v>
      </c>
      <c r="C3" s="168" t="s">
        <v>695</v>
      </c>
      <c r="D3" s="169" t="s">
        <v>694</v>
      </c>
      <c r="E3" s="167" t="s">
        <v>674</v>
      </c>
      <c r="F3" s="167" t="s">
        <v>209</v>
      </c>
      <c r="G3" s="168" t="s">
        <v>692</v>
      </c>
      <c r="H3" s="169" t="s">
        <v>265</v>
      </c>
      <c r="I3" s="169" t="s">
        <v>693</v>
      </c>
      <c r="J3" s="166" t="s">
        <v>673</v>
      </c>
      <c r="K3" s="169" t="s">
        <v>693</v>
      </c>
      <c r="L3" s="168" t="s">
        <v>692</v>
      </c>
      <c r="M3" s="169" t="s">
        <v>707</v>
      </c>
      <c r="N3" s="168" t="s">
        <v>691</v>
      </c>
      <c r="O3" s="167" t="s">
        <v>670</v>
      </c>
      <c r="P3" s="166" t="s">
        <v>669</v>
      </c>
      <c r="Q3" s="166" t="s">
        <v>690</v>
      </c>
      <c r="R3" s="165"/>
    </row>
    <row r="4" spans="1:19" ht="76.5">
      <c r="A4" s="173" t="s">
        <v>689</v>
      </c>
      <c r="B4" s="172" t="s">
        <v>688</v>
      </c>
      <c r="C4" s="168" t="s">
        <v>687</v>
      </c>
      <c r="D4" s="169" t="s">
        <v>681</v>
      </c>
      <c r="E4" s="167" t="s">
        <v>674</v>
      </c>
      <c r="F4" s="167" t="s">
        <v>209</v>
      </c>
      <c r="G4" s="168" t="s">
        <v>685</v>
      </c>
      <c r="H4" s="169" t="s">
        <v>686</v>
      </c>
      <c r="I4" s="169" t="s">
        <v>24</v>
      </c>
      <c r="J4" s="166" t="s">
        <v>673</v>
      </c>
      <c r="K4" s="169" t="s">
        <v>24</v>
      </c>
      <c r="L4" s="168" t="s">
        <v>685</v>
      </c>
      <c r="M4" s="169" t="s">
        <v>707</v>
      </c>
      <c r="N4" s="168" t="s">
        <v>684</v>
      </c>
      <c r="O4" s="167" t="s">
        <v>670</v>
      </c>
      <c r="P4" s="167" t="s">
        <v>677</v>
      </c>
      <c r="Q4" s="166"/>
      <c r="R4" s="165"/>
    </row>
    <row r="5" spans="1:19" ht="90">
      <c r="A5" s="171" t="s">
        <v>683</v>
      </c>
      <c r="B5" s="170" t="s">
        <v>122</v>
      </c>
      <c r="C5" s="168" t="s">
        <v>682</v>
      </c>
      <c r="D5" s="169" t="s">
        <v>681</v>
      </c>
      <c r="E5" s="167" t="s">
        <v>674</v>
      </c>
      <c r="F5" s="167" t="s">
        <v>209</v>
      </c>
      <c r="G5" s="168" t="s">
        <v>679</v>
      </c>
      <c r="H5" s="169" t="s">
        <v>680</v>
      </c>
      <c r="I5" s="169" t="s">
        <v>2</v>
      </c>
      <c r="J5" s="166" t="s">
        <v>673</v>
      </c>
      <c r="K5" s="169" t="s">
        <v>2</v>
      </c>
      <c r="L5" s="168" t="s">
        <v>679</v>
      </c>
      <c r="M5" s="169" t="s">
        <v>707</v>
      </c>
      <c r="N5" s="168" t="s">
        <v>678</v>
      </c>
      <c r="O5" s="167" t="s">
        <v>670</v>
      </c>
      <c r="P5" s="167" t="s">
        <v>677</v>
      </c>
      <c r="Q5" s="166"/>
      <c r="R5" s="165"/>
    </row>
    <row r="6" spans="1:19" ht="76.5">
      <c r="A6" s="171" t="s">
        <v>676</v>
      </c>
      <c r="B6" s="170" t="s">
        <v>125</v>
      </c>
      <c r="C6" s="168" t="s">
        <v>675</v>
      </c>
      <c r="D6" s="169" t="s">
        <v>653</v>
      </c>
      <c r="E6" s="167" t="s">
        <v>674</v>
      </c>
      <c r="F6" s="167" t="s">
        <v>209</v>
      </c>
      <c r="G6" s="168" t="s">
        <v>672</v>
      </c>
      <c r="H6" s="169" t="s">
        <v>651</v>
      </c>
      <c r="I6" s="169" t="s">
        <v>24</v>
      </c>
      <c r="J6" s="166" t="s">
        <v>673</v>
      </c>
      <c r="K6" s="169" t="s">
        <v>24</v>
      </c>
      <c r="L6" s="168" t="s">
        <v>672</v>
      </c>
      <c r="M6" s="169" t="s">
        <v>707</v>
      </c>
      <c r="N6" s="168" t="s">
        <v>671</v>
      </c>
      <c r="O6" s="167" t="s">
        <v>670</v>
      </c>
      <c r="P6" s="166" t="s">
        <v>669</v>
      </c>
      <c r="Q6" s="166"/>
      <c r="R6" s="165"/>
    </row>
  </sheetData>
  <hyperlinks>
    <hyperlink ref="C2" r:id="rId1"/>
    <hyperlink ref="G2" r:id="rId2"/>
    <hyperlink ref="N2" r:id="rId3"/>
    <hyperlink ref="A2" r:id="rId4"/>
    <hyperlink ref="A3" r:id="rId5"/>
    <hyperlink ref="A4" r:id="rId6"/>
    <hyperlink ref="A5" r:id="rId7"/>
    <hyperlink ref="A6" r:id="rId8"/>
    <hyperlink ref="C3" r:id="rId9"/>
    <hyperlink ref="C4" r:id="rId10"/>
    <hyperlink ref="C5" r:id="rId11"/>
    <hyperlink ref="C6" r:id="rId12"/>
    <hyperlink ref="G3" r:id="rId13"/>
    <hyperlink ref="G4" r:id="rId14"/>
    <hyperlink ref="G5" r:id="rId15"/>
    <hyperlink ref="G6" r:id="rId16"/>
    <hyperlink ref="L2" r:id="rId17"/>
    <hyperlink ref="L3" r:id="rId18"/>
    <hyperlink ref="L4" r:id="rId19"/>
    <hyperlink ref="L5" r:id="rId20"/>
    <hyperlink ref="L6" r:id="rId21"/>
    <hyperlink ref="N6" r:id="rId22"/>
    <hyperlink ref="N5" r:id="rId23"/>
    <hyperlink ref="N4" r:id="rId24"/>
    <hyperlink ref="N3" r:id="rId25"/>
  </hyperlinks>
  <pageMargins left="0.7" right="0.7" top="0.75" bottom="0.75" header="0.3" footer="0.3"/>
  <pageSetup paperSize="9" orientation="portrait" verticalDpi="0" r:id="rId2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2"/>
  <sheetViews>
    <sheetView zoomScale="80" zoomScaleNormal="80" workbookViewId="0">
      <pane ySplit="1" topLeftCell="A2" activePane="bottomLeft" state="frozen"/>
      <selection pane="bottomLeft" activeCell="R10" sqref="R10"/>
    </sheetView>
  </sheetViews>
  <sheetFormatPr defaultColWidth="14.42578125" defaultRowHeight="33" customHeight="1"/>
  <cols>
    <col min="1" max="1" width="14.5703125" style="17" customWidth="1"/>
    <col min="2" max="2" width="10.7109375" style="21" customWidth="1"/>
    <col min="3" max="3" width="11" style="21" customWidth="1"/>
    <col min="4" max="4" width="8.42578125" style="21" customWidth="1"/>
    <col min="5" max="6" width="11.42578125" style="21" customWidth="1"/>
    <col min="7" max="7" width="16.5703125" style="21" customWidth="1"/>
    <col min="8" max="8" width="10.85546875" style="21" customWidth="1"/>
    <col min="9" max="9" width="11.42578125" style="21" customWidth="1"/>
    <col min="10" max="10" width="10.42578125" style="21" customWidth="1"/>
    <col min="11" max="11" width="12.5703125" style="21" customWidth="1"/>
    <col min="12" max="12" width="12" style="21" customWidth="1"/>
    <col min="13" max="13" width="12.140625" style="21" customWidth="1"/>
    <col min="14" max="14" width="14" style="21" customWidth="1"/>
    <col min="15" max="15" width="10.85546875" style="21" customWidth="1"/>
    <col min="16" max="16" width="9.85546875" style="21" customWidth="1"/>
    <col min="17" max="17" width="17.85546875" style="21" customWidth="1"/>
    <col min="18" max="18" width="18.28515625" style="21" customWidth="1"/>
    <col min="19" max="16384" width="14.42578125" style="21"/>
  </cols>
  <sheetData>
    <row r="1" spans="1:18" s="17" customFormat="1" ht="122.25" customHeight="1">
      <c r="A1" s="17" t="s">
        <v>138</v>
      </c>
      <c r="B1" s="17" t="s">
        <v>115</v>
      </c>
      <c r="C1" s="17" t="s">
        <v>139</v>
      </c>
      <c r="D1" s="17" t="s">
        <v>140</v>
      </c>
      <c r="E1" s="17" t="s">
        <v>141</v>
      </c>
      <c r="F1" s="17" t="s">
        <v>149</v>
      </c>
      <c r="G1" s="17" t="s">
        <v>706</v>
      </c>
      <c r="H1" s="17" t="s">
        <v>142</v>
      </c>
      <c r="I1" s="17" t="s">
        <v>143</v>
      </c>
      <c r="J1" s="17" t="s">
        <v>144</v>
      </c>
      <c r="K1" s="17" t="s">
        <v>145</v>
      </c>
      <c r="L1" s="17" t="s">
        <v>705</v>
      </c>
      <c r="M1" s="17" t="s">
        <v>785</v>
      </c>
      <c r="N1" s="17" t="s">
        <v>703</v>
      </c>
      <c r="O1" s="17" t="s">
        <v>146</v>
      </c>
      <c r="P1" s="17" t="s">
        <v>147</v>
      </c>
      <c r="Q1" s="18" t="s">
        <v>150</v>
      </c>
      <c r="R1" s="17" t="s">
        <v>148</v>
      </c>
    </row>
    <row r="2" spans="1:18" s="17" customFormat="1" ht="130.5" customHeight="1">
      <c r="A2" s="18" t="s">
        <v>784</v>
      </c>
      <c r="B2" s="46" t="s">
        <v>402</v>
      </c>
      <c r="C2" s="20" t="s">
        <v>783</v>
      </c>
      <c r="D2" s="19">
        <v>2</v>
      </c>
      <c r="E2" s="45" t="s">
        <v>710</v>
      </c>
      <c r="F2" s="46" t="s">
        <v>708</v>
      </c>
      <c r="G2" s="19" t="s">
        <v>781</v>
      </c>
      <c r="H2" s="19" t="s">
        <v>265</v>
      </c>
      <c r="I2" s="19" t="s">
        <v>782</v>
      </c>
      <c r="J2" s="19" t="s">
        <v>261</v>
      </c>
      <c r="K2" s="19" t="s">
        <v>782</v>
      </c>
      <c r="L2" s="19" t="s">
        <v>781</v>
      </c>
      <c r="M2" s="206">
        <v>44242</v>
      </c>
      <c r="N2" s="46" t="s">
        <v>780</v>
      </c>
      <c r="O2" s="22" t="s">
        <v>779</v>
      </c>
      <c r="P2" s="22" t="s">
        <v>152</v>
      </c>
      <c r="Q2" s="18"/>
    </row>
    <row r="3" spans="1:18" ht="93.6" customHeight="1">
      <c r="A3" s="18" t="s">
        <v>778</v>
      </c>
      <c r="B3" s="19" t="s">
        <v>117</v>
      </c>
      <c r="C3" s="20" t="s">
        <v>5</v>
      </c>
      <c r="D3" s="45">
        <v>2</v>
      </c>
      <c r="E3" s="45" t="s">
        <v>710</v>
      </c>
      <c r="F3" s="19" t="s">
        <v>708</v>
      </c>
      <c r="G3" s="20" t="s">
        <v>777</v>
      </c>
      <c r="H3" s="19" t="s">
        <v>274</v>
      </c>
      <c r="I3" s="19" t="s">
        <v>24</v>
      </c>
      <c r="J3" s="19" t="s">
        <v>209</v>
      </c>
      <c r="K3" s="21" t="s">
        <v>708</v>
      </c>
      <c r="L3" s="21" t="s">
        <v>708</v>
      </c>
      <c r="M3" s="206">
        <v>44242</v>
      </c>
      <c r="N3" s="19" t="s">
        <v>708</v>
      </c>
      <c r="O3" s="19" t="s">
        <v>152</v>
      </c>
      <c r="P3" s="19" t="s">
        <v>152</v>
      </c>
      <c r="Q3" s="19" t="s">
        <v>7</v>
      </c>
      <c r="R3" s="26"/>
    </row>
    <row r="4" spans="1:18" ht="74.45" customHeight="1">
      <c r="A4" s="47" t="s">
        <v>776</v>
      </c>
      <c r="B4" s="19" t="s">
        <v>131</v>
      </c>
      <c r="C4" s="20" t="s">
        <v>775</v>
      </c>
      <c r="D4" s="19">
        <v>4</v>
      </c>
      <c r="E4" s="45" t="s">
        <v>710</v>
      </c>
      <c r="F4" s="19" t="s">
        <v>708</v>
      </c>
      <c r="G4" s="35" t="s">
        <v>774</v>
      </c>
      <c r="H4" s="19" t="s">
        <v>272</v>
      </c>
      <c r="I4" s="19" t="s">
        <v>24</v>
      </c>
      <c r="J4" s="19" t="s">
        <v>209</v>
      </c>
      <c r="K4" s="19" t="s">
        <v>708</v>
      </c>
      <c r="L4" s="19" t="s">
        <v>708</v>
      </c>
      <c r="M4" s="206">
        <v>44270</v>
      </c>
      <c r="N4" s="21" t="s">
        <v>737</v>
      </c>
      <c r="O4" s="21" t="s">
        <v>211</v>
      </c>
      <c r="P4" s="19" t="s">
        <v>152</v>
      </c>
    </row>
    <row r="5" spans="1:18" ht="84" customHeight="1">
      <c r="A5" s="47" t="s">
        <v>773</v>
      </c>
      <c r="B5" s="19" t="s">
        <v>131</v>
      </c>
      <c r="C5" s="46" t="s">
        <v>772</v>
      </c>
      <c r="D5" s="19">
        <v>4</v>
      </c>
      <c r="E5" s="45" t="s">
        <v>710</v>
      </c>
      <c r="F5" s="19" t="s">
        <v>733</v>
      </c>
      <c r="G5" s="35" t="s">
        <v>771</v>
      </c>
      <c r="H5" s="19" t="s">
        <v>272</v>
      </c>
      <c r="I5" s="19" t="s">
        <v>24</v>
      </c>
      <c r="J5" s="19" t="s">
        <v>209</v>
      </c>
      <c r="K5" s="19" t="s">
        <v>708</v>
      </c>
      <c r="L5" s="19" t="s">
        <v>708</v>
      </c>
      <c r="M5" s="206">
        <v>44270</v>
      </c>
      <c r="N5" s="20" t="s">
        <v>771</v>
      </c>
      <c r="O5" s="21" t="s">
        <v>211</v>
      </c>
      <c r="P5" s="19" t="s">
        <v>152</v>
      </c>
    </row>
    <row r="6" spans="1:18" ht="138" customHeight="1">
      <c r="A6" s="47" t="s">
        <v>770</v>
      </c>
      <c r="B6" s="19" t="s">
        <v>131</v>
      </c>
      <c r="C6" s="46" t="s">
        <v>769</v>
      </c>
      <c r="D6" s="19">
        <v>4</v>
      </c>
      <c r="E6" s="45" t="s">
        <v>710</v>
      </c>
      <c r="F6" s="19"/>
      <c r="G6" s="35" t="s">
        <v>768</v>
      </c>
      <c r="H6" s="19" t="s">
        <v>272</v>
      </c>
      <c r="I6" s="19" t="s">
        <v>24</v>
      </c>
      <c r="J6" s="19" t="s">
        <v>209</v>
      </c>
      <c r="K6" s="19" t="s">
        <v>708</v>
      </c>
      <c r="L6" s="19" t="s">
        <v>708</v>
      </c>
      <c r="M6" s="206">
        <v>44270</v>
      </c>
      <c r="N6" s="21" t="s">
        <v>737</v>
      </c>
      <c r="O6" s="21" t="s">
        <v>211</v>
      </c>
      <c r="P6" s="19" t="s">
        <v>152</v>
      </c>
    </row>
    <row r="7" spans="1:18" s="29" customFormat="1" ht="168.95" customHeight="1">
      <c r="A7" s="47" t="s">
        <v>767</v>
      </c>
      <c r="B7" s="46" t="s">
        <v>116</v>
      </c>
      <c r="C7" s="46" t="s">
        <v>766</v>
      </c>
      <c r="D7" s="45">
        <v>2</v>
      </c>
      <c r="E7" s="45" t="s">
        <v>710</v>
      </c>
      <c r="F7" s="19" t="s">
        <v>708</v>
      </c>
      <c r="G7" s="48" t="s">
        <v>765</v>
      </c>
      <c r="H7" s="19" t="s">
        <v>264</v>
      </c>
      <c r="I7" s="19" t="s">
        <v>24</v>
      </c>
      <c r="J7" s="19" t="s">
        <v>209</v>
      </c>
      <c r="K7" s="19" t="s">
        <v>708</v>
      </c>
      <c r="L7" s="19" t="s">
        <v>708</v>
      </c>
      <c r="M7" s="206">
        <v>44270</v>
      </c>
      <c r="N7" s="21" t="s">
        <v>737</v>
      </c>
      <c r="O7" s="19" t="s">
        <v>764</v>
      </c>
      <c r="P7" s="19" t="s">
        <v>152</v>
      </c>
    </row>
    <row r="8" spans="1:18" s="29" customFormat="1" ht="165.95" customHeight="1">
      <c r="A8" s="47" t="s">
        <v>763</v>
      </c>
      <c r="B8" s="45" t="s">
        <v>116</v>
      </c>
      <c r="C8" s="46" t="s">
        <v>762</v>
      </c>
      <c r="D8" s="45">
        <v>2</v>
      </c>
      <c r="E8" s="45" t="s">
        <v>710</v>
      </c>
      <c r="F8" s="19" t="s">
        <v>708</v>
      </c>
      <c r="G8" s="48" t="s">
        <v>761</v>
      </c>
      <c r="H8" s="45" t="s">
        <v>264</v>
      </c>
      <c r="I8" s="45" t="s">
        <v>24</v>
      </c>
      <c r="J8" s="45" t="s">
        <v>209</v>
      </c>
      <c r="K8" s="45" t="s">
        <v>708</v>
      </c>
      <c r="L8" s="45" t="s">
        <v>708</v>
      </c>
      <c r="M8" s="206">
        <v>44242</v>
      </c>
      <c r="N8" s="29" t="s">
        <v>760</v>
      </c>
      <c r="O8" s="29" t="s">
        <v>211</v>
      </c>
      <c r="P8" s="45" t="s">
        <v>152</v>
      </c>
      <c r="R8" s="29" t="s">
        <v>759</v>
      </c>
    </row>
    <row r="9" spans="1:18" ht="130.5" customHeight="1">
      <c r="A9" s="47" t="s">
        <v>758</v>
      </c>
      <c r="B9" s="19" t="s">
        <v>132</v>
      </c>
      <c r="C9" s="46" t="s">
        <v>757</v>
      </c>
      <c r="D9" s="36" t="s">
        <v>756</v>
      </c>
      <c r="E9" s="45" t="s">
        <v>710</v>
      </c>
      <c r="F9" s="19" t="s">
        <v>708</v>
      </c>
      <c r="G9" s="35" t="s">
        <v>755</v>
      </c>
      <c r="H9" s="19" t="s">
        <v>262</v>
      </c>
      <c r="I9" s="19" t="s">
        <v>24</v>
      </c>
      <c r="J9" s="19" t="s">
        <v>209</v>
      </c>
      <c r="K9" s="19" t="s">
        <v>708</v>
      </c>
      <c r="L9" s="19" t="s">
        <v>708</v>
      </c>
      <c r="M9" s="206">
        <v>44242</v>
      </c>
      <c r="N9" s="33" t="s">
        <v>754</v>
      </c>
      <c r="O9" s="21" t="s">
        <v>211</v>
      </c>
      <c r="P9" s="19" t="s">
        <v>152</v>
      </c>
    </row>
    <row r="10" spans="1:18" ht="158.1" customHeight="1">
      <c r="A10" s="47" t="s">
        <v>753</v>
      </c>
      <c r="B10" s="46" t="s">
        <v>121</v>
      </c>
      <c r="C10" s="46" t="s">
        <v>752</v>
      </c>
      <c r="D10" s="19">
        <v>3</v>
      </c>
      <c r="E10" s="45" t="s">
        <v>730</v>
      </c>
      <c r="F10" s="19" t="s">
        <v>708</v>
      </c>
      <c r="G10" s="46" t="s">
        <v>749</v>
      </c>
      <c r="H10" s="19" t="s">
        <v>273</v>
      </c>
      <c r="I10" s="37" t="s">
        <v>751</v>
      </c>
      <c r="J10" s="19" t="s">
        <v>745</v>
      </c>
      <c r="K10" s="19" t="s">
        <v>750</v>
      </c>
      <c r="L10" s="20" t="s">
        <v>749</v>
      </c>
      <c r="M10" s="206">
        <v>44217</v>
      </c>
      <c r="N10" s="20" t="s">
        <v>748</v>
      </c>
      <c r="O10" s="21" t="s">
        <v>211</v>
      </c>
      <c r="P10" s="46" t="s">
        <v>743</v>
      </c>
    </row>
    <row r="11" spans="1:18" ht="71.099999999999994" customHeight="1">
      <c r="A11" s="47" t="s">
        <v>747</v>
      </c>
      <c r="B11" s="46" t="s">
        <v>121</v>
      </c>
      <c r="C11" s="46" t="s">
        <v>746</v>
      </c>
      <c r="D11" s="19">
        <v>4</v>
      </c>
      <c r="E11" s="19" t="s">
        <v>740</v>
      </c>
      <c r="F11" s="19" t="s">
        <v>708</v>
      </c>
      <c r="G11" s="35" t="s">
        <v>744</v>
      </c>
      <c r="H11" s="46" t="s">
        <v>273</v>
      </c>
      <c r="I11" s="46" t="s">
        <v>2</v>
      </c>
      <c r="J11" s="45" t="s">
        <v>745</v>
      </c>
      <c r="K11" s="19" t="s">
        <v>24</v>
      </c>
      <c r="L11" s="45" t="s">
        <v>744</v>
      </c>
      <c r="M11" s="206">
        <v>44242</v>
      </c>
      <c r="N11" s="24" t="s">
        <v>744</v>
      </c>
      <c r="O11" s="21" t="s">
        <v>211</v>
      </c>
      <c r="P11" s="46" t="s">
        <v>743</v>
      </c>
    </row>
    <row r="12" spans="1:18" ht="102" customHeight="1">
      <c r="A12" s="47" t="s">
        <v>742</v>
      </c>
      <c r="B12" s="19" t="s">
        <v>136</v>
      </c>
      <c r="C12" s="46" t="s">
        <v>741</v>
      </c>
      <c r="D12" s="19">
        <v>4</v>
      </c>
      <c r="E12" s="19" t="s">
        <v>740</v>
      </c>
      <c r="F12" s="19" t="s">
        <v>708</v>
      </c>
      <c r="G12" s="35" t="s">
        <v>739</v>
      </c>
      <c r="H12" s="19" t="s">
        <v>228</v>
      </c>
      <c r="I12" s="19" t="s">
        <v>738</v>
      </c>
      <c r="J12" s="19" t="s">
        <v>209</v>
      </c>
      <c r="K12" s="19" t="s">
        <v>708</v>
      </c>
      <c r="L12" s="19" t="s">
        <v>708</v>
      </c>
      <c r="M12" s="206">
        <v>44242</v>
      </c>
      <c r="N12" s="21" t="s">
        <v>737</v>
      </c>
      <c r="O12" s="19" t="s">
        <v>211</v>
      </c>
      <c r="P12" s="19" t="s">
        <v>152</v>
      </c>
      <c r="Q12" s="19"/>
    </row>
    <row r="13" spans="1:18" s="16" customFormat="1" ht="129" customHeight="1">
      <c r="A13" s="47" t="s">
        <v>736</v>
      </c>
      <c r="B13" s="19" t="s">
        <v>136</v>
      </c>
      <c r="C13" s="46" t="s">
        <v>735</v>
      </c>
      <c r="D13" s="19">
        <v>2</v>
      </c>
      <c r="E13" s="45" t="s">
        <v>734</v>
      </c>
      <c r="F13" s="19" t="s">
        <v>733</v>
      </c>
      <c r="G13" s="35"/>
      <c r="H13" s="19" t="s">
        <v>228</v>
      </c>
      <c r="I13" s="19" t="s">
        <v>24</v>
      </c>
      <c r="J13" s="19" t="s">
        <v>209</v>
      </c>
      <c r="K13" s="19" t="s">
        <v>708</v>
      </c>
      <c r="L13" s="19" t="s">
        <v>708</v>
      </c>
      <c r="M13" s="206">
        <v>44242</v>
      </c>
      <c r="N13" s="19" t="s">
        <v>207</v>
      </c>
      <c r="O13" s="19"/>
      <c r="P13" s="21"/>
      <c r="Q13" s="21"/>
    </row>
    <row r="14" spans="1:18" s="16" customFormat="1" ht="102">
      <c r="A14" s="47" t="s">
        <v>732</v>
      </c>
      <c r="B14" s="46" t="s">
        <v>121</v>
      </c>
      <c r="C14" s="46" t="s">
        <v>731</v>
      </c>
      <c r="D14" s="208">
        <v>2</v>
      </c>
      <c r="E14" s="45" t="s">
        <v>730</v>
      </c>
      <c r="F14" s="19" t="s">
        <v>708</v>
      </c>
      <c r="G14" s="35" t="s">
        <v>729</v>
      </c>
      <c r="H14" s="46" t="s">
        <v>273</v>
      </c>
      <c r="I14" s="19" t="s">
        <v>728</v>
      </c>
      <c r="J14" s="19" t="s">
        <v>209</v>
      </c>
      <c r="K14" s="19" t="s">
        <v>708</v>
      </c>
      <c r="L14" s="19" t="s">
        <v>708</v>
      </c>
      <c r="M14" s="207">
        <v>44270</v>
      </c>
      <c r="N14" s="21" t="s">
        <v>211</v>
      </c>
      <c r="O14" s="31" t="s">
        <v>727</v>
      </c>
      <c r="P14" s="20"/>
      <c r="Q14" s="19"/>
    </row>
    <row r="15" spans="1:18" s="16" customFormat="1" ht="84.6" customHeight="1">
      <c r="A15" s="18" t="s">
        <v>726</v>
      </c>
      <c r="B15" s="45" t="s">
        <v>129</v>
      </c>
      <c r="C15" s="41" t="s">
        <v>725</v>
      </c>
      <c r="D15" s="45">
        <v>2</v>
      </c>
      <c r="E15" s="45" t="s">
        <v>710</v>
      </c>
      <c r="F15" s="19" t="s">
        <v>708</v>
      </c>
      <c r="G15" s="42" t="s">
        <v>724</v>
      </c>
      <c r="H15" s="32" t="s">
        <v>723</v>
      </c>
      <c r="I15" s="19" t="s">
        <v>24</v>
      </c>
      <c r="J15" s="19" t="s">
        <v>261</v>
      </c>
      <c r="K15" s="19" t="s">
        <v>24</v>
      </c>
      <c r="L15" s="21" t="s">
        <v>722</v>
      </c>
      <c r="M15" s="206">
        <v>44242</v>
      </c>
      <c r="N15" s="21" t="s">
        <v>721</v>
      </c>
      <c r="O15" s="19" t="s">
        <v>152</v>
      </c>
      <c r="P15" s="29"/>
      <c r="Q15" s="26"/>
    </row>
    <row r="16" spans="1:18" s="16" customFormat="1" ht="54.95" customHeight="1">
      <c r="A16" s="47" t="s">
        <v>720</v>
      </c>
      <c r="B16" s="46" t="s">
        <v>118</v>
      </c>
      <c r="C16" s="46" t="s">
        <v>719</v>
      </c>
      <c r="D16" s="198">
        <v>2</v>
      </c>
      <c r="E16" s="198" t="s">
        <v>710</v>
      </c>
      <c r="F16" s="198" t="s">
        <v>718</v>
      </c>
      <c r="G16" s="199" t="s">
        <v>717</v>
      </c>
      <c r="H16" s="198" t="s">
        <v>265</v>
      </c>
      <c r="I16" s="198" t="s">
        <v>716</v>
      </c>
      <c r="J16" s="19" t="s">
        <v>261</v>
      </c>
      <c r="K16" s="198" t="s">
        <v>716</v>
      </c>
      <c r="L16" s="198" t="s">
        <v>716</v>
      </c>
      <c r="M16" s="206">
        <v>44217</v>
      </c>
      <c r="N16" s="202" t="s">
        <v>715</v>
      </c>
      <c r="O16" s="198" t="s">
        <v>152</v>
      </c>
      <c r="Q16" s="197"/>
      <c r="R16" s="205"/>
    </row>
    <row r="17" spans="1:18" s="16" customFormat="1" ht="141.6" customHeight="1">
      <c r="A17" s="204" t="s">
        <v>714</v>
      </c>
      <c r="B17" s="198" t="s">
        <v>126</v>
      </c>
      <c r="C17" s="200" t="s">
        <v>713</v>
      </c>
      <c r="D17" s="198">
        <v>2</v>
      </c>
      <c r="E17" s="198" t="s">
        <v>710</v>
      </c>
      <c r="F17" s="198" t="s">
        <v>708</v>
      </c>
      <c r="G17" s="203" t="s">
        <v>712</v>
      </c>
      <c r="H17" s="198" t="s">
        <v>271</v>
      </c>
      <c r="I17" s="198" t="s">
        <v>239</v>
      </c>
      <c r="J17" s="198" t="s">
        <v>209</v>
      </c>
      <c r="K17" s="202" t="s">
        <v>708</v>
      </c>
      <c r="L17" s="202" t="s">
        <v>708</v>
      </c>
      <c r="M17" s="44">
        <v>44242</v>
      </c>
      <c r="N17" s="198" t="s">
        <v>708</v>
      </c>
      <c r="O17" s="201" t="s">
        <v>152</v>
      </c>
      <c r="P17" s="198" t="s">
        <v>208</v>
      </c>
      <c r="Q17" s="198"/>
      <c r="R17" s="200"/>
    </row>
    <row r="18" spans="1:18" s="16" customFormat="1" ht="45" customHeight="1">
      <c r="A18" s="47" t="s">
        <v>711</v>
      </c>
      <c r="B18" s="46" t="s">
        <v>395</v>
      </c>
      <c r="C18" s="46" t="s">
        <v>545</v>
      </c>
      <c r="D18" s="198">
        <v>2</v>
      </c>
      <c r="E18" s="198" t="s">
        <v>710</v>
      </c>
      <c r="F18" s="198" t="s">
        <v>708</v>
      </c>
      <c r="G18" s="199" t="s">
        <v>709</v>
      </c>
      <c r="H18" s="198" t="s">
        <v>397</v>
      </c>
      <c r="I18" s="198" t="s">
        <v>24</v>
      </c>
      <c r="J18" s="198" t="s">
        <v>209</v>
      </c>
      <c r="K18" s="198" t="s">
        <v>708</v>
      </c>
      <c r="L18" s="198" t="s">
        <v>708</v>
      </c>
      <c r="M18" s="44">
        <v>44242</v>
      </c>
      <c r="N18" s="198" t="s">
        <v>208</v>
      </c>
      <c r="O18" s="197" t="s">
        <v>152</v>
      </c>
      <c r="P18" s="197"/>
      <c r="Q18" s="197"/>
      <c r="R18" s="197"/>
    </row>
    <row r="19" spans="1:18" s="29" customFormat="1" ht="45" customHeight="1">
      <c r="A19" s="182"/>
      <c r="B19" s="45"/>
      <c r="C19" s="26"/>
      <c r="D19" s="45"/>
      <c r="E19" s="45"/>
      <c r="F19" s="45"/>
      <c r="G19" s="48"/>
      <c r="H19" s="19"/>
      <c r="I19" s="45"/>
      <c r="J19" s="19"/>
      <c r="K19" s="45"/>
      <c r="L19" s="27"/>
      <c r="M19" s="28"/>
      <c r="N19" s="45"/>
      <c r="O19" s="19"/>
      <c r="P19" s="45"/>
      <c r="Q19" s="45"/>
      <c r="R19" s="26"/>
    </row>
    <row r="20" spans="1:18" ht="45" customHeight="1">
      <c r="A20" s="18"/>
      <c r="B20" s="19"/>
      <c r="C20" s="20"/>
      <c r="D20" s="19"/>
      <c r="E20" s="19"/>
      <c r="F20" s="19"/>
      <c r="G20" s="35"/>
      <c r="H20" s="19"/>
      <c r="I20" s="19"/>
      <c r="J20" s="19"/>
      <c r="L20" s="20"/>
      <c r="M20" s="22"/>
      <c r="N20" s="20"/>
      <c r="O20" s="19"/>
      <c r="P20" s="19"/>
    </row>
    <row r="21" spans="1:18" ht="45" customHeight="1">
      <c r="A21" s="18"/>
      <c r="B21" s="19"/>
      <c r="C21" s="20"/>
      <c r="D21" s="19"/>
      <c r="E21" s="19"/>
      <c r="F21" s="19"/>
      <c r="G21" s="35"/>
      <c r="H21" s="19"/>
      <c r="I21" s="19"/>
      <c r="J21" s="19"/>
      <c r="L21" s="24"/>
      <c r="M21" s="22"/>
      <c r="N21" s="19"/>
      <c r="O21" s="19"/>
      <c r="P21" s="19"/>
    </row>
    <row r="22" spans="1:18" ht="45" customHeight="1">
      <c r="A22" s="18"/>
      <c r="B22" s="19"/>
      <c r="C22" s="20"/>
      <c r="D22" s="19"/>
      <c r="E22" s="19"/>
      <c r="F22" s="20"/>
      <c r="G22" s="35"/>
      <c r="H22" s="19"/>
      <c r="I22" s="20"/>
      <c r="J22" s="19"/>
      <c r="K22" s="194"/>
      <c r="L22" s="20"/>
      <c r="M22" s="22"/>
      <c r="N22" s="20"/>
      <c r="O22" s="19"/>
      <c r="P22" s="19"/>
    </row>
    <row r="23" spans="1:18" ht="45" customHeight="1">
      <c r="A23" s="18"/>
      <c r="B23" s="19"/>
      <c r="C23" s="20"/>
      <c r="D23" s="19"/>
      <c r="E23" s="19"/>
      <c r="F23" s="19"/>
      <c r="G23" s="35"/>
      <c r="H23" s="19"/>
      <c r="I23" s="19"/>
      <c r="J23" s="19"/>
      <c r="K23" s="19"/>
      <c r="L23" s="19"/>
      <c r="M23" s="22"/>
      <c r="N23" s="19"/>
      <c r="O23" s="19"/>
      <c r="P23" s="19"/>
      <c r="Q23" s="19"/>
    </row>
    <row r="24" spans="1:18" s="195" customFormat="1" ht="45" customHeight="1">
      <c r="A24" s="18"/>
      <c r="B24" s="19"/>
      <c r="C24" s="20"/>
      <c r="D24" s="19"/>
      <c r="E24" s="19"/>
      <c r="F24" s="20"/>
      <c r="G24" s="35"/>
      <c r="H24" s="19"/>
      <c r="I24" s="194"/>
      <c r="J24" s="19"/>
      <c r="K24" s="196"/>
      <c r="L24" s="20"/>
      <c r="M24" s="22"/>
      <c r="N24" s="20"/>
      <c r="O24" s="19"/>
      <c r="P24" s="19"/>
      <c r="Q24" s="21"/>
      <c r="R24" s="19"/>
    </row>
    <row r="25" spans="1:18" ht="45" customHeight="1">
      <c r="A25" s="18"/>
      <c r="B25" s="19"/>
      <c r="C25" s="20"/>
      <c r="D25" s="19"/>
      <c r="E25" s="19"/>
      <c r="F25" s="20"/>
      <c r="G25" s="35"/>
      <c r="H25" s="19"/>
      <c r="I25" s="25"/>
      <c r="J25" s="19"/>
      <c r="K25" s="25"/>
      <c r="L25" s="20"/>
      <c r="M25" s="22"/>
      <c r="N25" s="20"/>
      <c r="O25" s="19"/>
      <c r="P25" s="19"/>
    </row>
    <row r="26" spans="1:18" ht="45" customHeight="1">
      <c r="A26" s="18"/>
      <c r="B26" s="19"/>
      <c r="C26" s="20"/>
      <c r="D26" s="19"/>
      <c r="E26" s="19"/>
      <c r="F26" s="20"/>
      <c r="G26" s="35"/>
      <c r="H26" s="19"/>
      <c r="I26" s="194"/>
      <c r="J26" s="19"/>
      <c r="K26" s="193"/>
      <c r="L26" s="20"/>
      <c r="M26" s="22"/>
      <c r="N26" s="20"/>
      <c r="O26" s="19"/>
      <c r="P26" s="19"/>
      <c r="Q26" s="19"/>
    </row>
    <row r="27" spans="1:18" ht="45" customHeight="1">
      <c r="A27" s="18"/>
      <c r="B27" s="19"/>
      <c r="C27" s="20"/>
      <c r="D27" s="19"/>
      <c r="E27" s="19"/>
      <c r="F27" s="19"/>
      <c r="G27" s="192"/>
      <c r="H27" s="19"/>
      <c r="I27" s="19"/>
      <c r="J27" s="19"/>
      <c r="K27" s="19"/>
      <c r="L27" s="20"/>
      <c r="M27" s="22"/>
      <c r="N27" s="22"/>
      <c r="O27" s="19"/>
      <c r="P27" s="19"/>
      <c r="Q27" s="19"/>
    </row>
    <row r="28" spans="1:18" ht="45" customHeight="1">
      <c r="A28" s="18"/>
      <c r="B28" s="19"/>
      <c r="C28" s="19"/>
      <c r="D28" s="19"/>
      <c r="E28" s="19"/>
      <c r="F28" s="19"/>
      <c r="G28" s="35"/>
      <c r="H28" s="19"/>
      <c r="I28" s="19"/>
      <c r="J28" s="19"/>
      <c r="K28" s="19"/>
      <c r="L28" s="20"/>
      <c r="M28" s="22"/>
      <c r="N28" s="19"/>
      <c r="O28" s="19"/>
      <c r="P28" s="19"/>
    </row>
    <row r="29" spans="1:18" ht="45" customHeight="1">
      <c r="A29" s="18"/>
      <c r="B29" s="19"/>
      <c r="C29" s="20"/>
      <c r="D29" s="19"/>
      <c r="E29" s="19"/>
      <c r="F29" s="19"/>
      <c r="G29" s="35"/>
      <c r="H29" s="19"/>
      <c r="I29" s="19"/>
      <c r="J29" s="19"/>
      <c r="K29" s="19"/>
      <c r="L29" s="20"/>
      <c r="M29" s="22"/>
      <c r="N29" s="20"/>
      <c r="O29" s="19"/>
      <c r="P29" s="19"/>
      <c r="Q29" s="19"/>
      <c r="R29" s="19"/>
    </row>
    <row r="30" spans="1:18" ht="45" customHeight="1">
      <c r="A30" s="18"/>
      <c r="B30" s="19"/>
      <c r="C30" s="20"/>
      <c r="D30" s="19"/>
      <c r="E30" s="19"/>
      <c r="F30" s="19"/>
      <c r="G30" s="35"/>
      <c r="H30" s="19"/>
      <c r="I30" s="19"/>
      <c r="J30" s="19"/>
      <c r="K30" s="19"/>
      <c r="L30" s="19"/>
      <c r="M30" s="22"/>
      <c r="N30" s="20"/>
      <c r="O30" s="19"/>
      <c r="P30" s="19"/>
    </row>
    <row r="31" spans="1:18" ht="45" customHeight="1">
      <c r="A31" s="18"/>
      <c r="B31" s="19"/>
      <c r="C31" s="20"/>
      <c r="D31" s="19"/>
      <c r="E31" s="19"/>
      <c r="F31" s="19"/>
      <c r="G31" s="38"/>
      <c r="H31" s="19"/>
      <c r="I31" s="19"/>
      <c r="J31" s="19"/>
      <c r="K31" s="19"/>
      <c r="L31" s="20"/>
      <c r="M31" s="22"/>
      <c r="N31" s="20"/>
      <c r="O31" s="19"/>
      <c r="P31" s="19"/>
      <c r="Q31" s="19"/>
      <c r="R31" s="19"/>
    </row>
    <row r="32" spans="1:18" s="29" customFormat="1" ht="45" customHeight="1">
      <c r="A32" s="182"/>
      <c r="B32" s="45"/>
      <c r="C32" s="26"/>
      <c r="D32" s="45"/>
      <c r="E32" s="45"/>
      <c r="F32" s="45"/>
      <c r="G32" s="48"/>
      <c r="H32" s="45"/>
      <c r="I32" s="45"/>
      <c r="J32" s="45"/>
      <c r="K32" s="45"/>
      <c r="L32" s="26"/>
      <c r="M32" s="28"/>
      <c r="N32" s="26"/>
      <c r="O32" s="45"/>
      <c r="P32" s="45"/>
      <c r="Q32" s="45"/>
      <c r="R32" s="45"/>
    </row>
    <row r="33" spans="1:18" s="29" customFormat="1" ht="45" customHeight="1">
      <c r="A33" s="182"/>
      <c r="B33" s="45"/>
      <c r="C33" s="26"/>
      <c r="D33" s="45"/>
      <c r="E33" s="45"/>
      <c r="F33" s="26"/>
      <c r="G33" s="48"/>
      <c r="H33" s="45"/>
      <c r="I33" s="45"/>
      <c r="J33" s="19"/>
      <c r="K33" s="45"/>
      <c r="L33" s="26"/>
      <c r="M33" s="28"/>
      <c r="N33" s="26"/>
      <c r="O33" s="45"/>
      <c r="P33" s="45"/>
      <c r="R33" s="26"/>
    </row>
    <row r="34" spans="1:18" s="29" customFormat="1" ht="45" customHeight="1">
      <c r="A34" s="182"/>
      <c r="B34" s="45"/>
      <c r="C34" s="26"/>
      <c r="D34" s="45"/>
      <c r="E34" s="26"/>
      <c r="F34" s="45"/>
      <c r="G34" s="48"/>
      <c r="H34" s="45"/>
      <c r="I34" s="45"/>
      <c r="J34" s="19"/>
      <c r="K34" s="45"/>
      <c r="L34" s="26"/>
      <c r="M34" s="28"/>
      <c r="N34" s="26"/>
      <c r="O34" s="19"/>
      <c r="P34" s="45"/>
      <c r="Q34" s="45"/>
      <c r="R34" s="45"/>
    </row>
    <row r="35" spans="1:18" s="29" customFormat="1" ht="45" customHeight="1">
      <c r="A35" s="182"/>
      <c r="B35" s="45"/>
      <c r="C35" s="26"/>
      <c r="D35" s="45"/>
      <c r="E35" s="45"/>
      <c r="F35" s="45"/>
      <c r="G35" s="48"/>
      <c r="H35" s="45"/>
      <c r="I35" s="45"/>
      <c r="J35" s="45"/>
      <c r="K35" s="45"/>
      <c r="L35" s="26"/>
      <c r="M35" s="28"/>
      <c r="N35" s="26"/>
      <c r="O35" s="45"/>
      <c r="P35" s="45"/>
    </row>
    <row r="36" spans="1:18" ht="45" customHeight="1">
      <c r="A36" s="18"/>
      <c r="B36" s="19"/>
      <c r="C36" s="20"/>
      <c r="D36" s="19"/>
      <c r="E36" s="19"/>
      <c r="F36" s="19"/>
      <c r="G36" s="35"/>
      <c r="H36" s="45"/>
      <c r="I36" s="19"/>
      <c r="J36" s="19"/>
      <c r="K36" s="19"/>
      <c r="L36" s="20"/>
      <c r="M36" s="22"/>
      <c r="N36" s="20"/>
      <c r="O36" s="19"/>
      <c r="P36" s="19"/>
      <c r="Q36" s="20"/>
    </row>
    <row r="37" spans="1:18" ht="45" customHeight="1">
      <c r="A37" s="18"/>
      <c r="B37" s="19"/>
      <c r="C37" s="20"/>
      <c r="D37" s="19"/>
      <c r="E37" s="19"/>
      <c r="F37" s="19"/>
      <c r="G37" s="35"/>
      <c r="H37" s="45"/>
      <c r="I37" s="19"/>
      <c r="J37" s="19"/>
      <c r="K37" s="19"/>
      <c r="L37" s="20"/>
      <c r="M37" s="22"/>
      <c r="N37" s="20"/>
      <c r="O37" s="19"/>
      <c r="P37" s="19"/>
      <c r="Q37" s="20"/>
    </row>
    <row r="38" spans="1:18" ht="45" customHeight="1">
      <c r="A38" s="18"/>
      <c r="B38" s="19"/>
      <c r="C38" s="20"/>
      <c r="D38" s="19"/>
      <c r="E38" s="19"/>
      <c r="F38" s="19"/>
      <c r="G38" s="191"/>
      <c r="H38" s="45"/>
      <c r="I38" s="19"/>
      <c r="J38" s="19"/>
      <c r="K38" s="19"/>
      <c r="L38" s="20"/>
      <c r="M38" s="22"/>
      <c r="N38" s="20"/>
      <c r="O38" s="19"/>
      <c r="P38" s="19"/>
      <c r="Q38" s="20"/>
    </row>
    <row r="39" spans="1:18" ht="45" customHeight="1">
      <c r="A39" s="18"/>
      <c r="B39" s="19"/>
      <c r="C39" s="20"/>
      <c r="D39" s="19"/>
      <c r="E39" s="19"/>
      <c r="F39" s="20"/>
      <c r="G39" s="35"/>
      <c r="H39" s="19"/>
      <c r="I39" s="19"/>
      <c r="J39" s="19"/>
      <c r="K39" s="19"/>
      <c r="L39" s="19"/>
      <c r="M39" s="22"/>
      <c r="N39" s="20"/>
      <c r="O39" s="19"/>
      <c r="P39" s="19"/>
      <c r="R39" s="20"/>
    </row>
    <row r="40" spans="1:18" ht="45" customHeight="1">
      <c r="A40" s="18"/>
      <c r="B40" s="19"/>
      <c r="C40" s="20"/>
      <c r="D40" s="19"/>
      <c r="E40" s="19"/>
      <c r="F40" s="20"/>
      <c r="G40" s="35"/>
      <c r="H40" s="19"/>
      <c r="I40" s="19"/>
      <c r="J40" s="19"/>
      <c r="K40" s="19"/>
      <c r="L40" s="20"/>
      <c r="M40" s="22"/>
      <c r="N40" s="20"/>
      <c r="O40" s="19"/>
      <c r="P40" s="19"/>
      <c r="R40" s="20"/>
    </row>
    <row r="41" spans="1:18" ht="45" customHeight="1">
      <c r="A41" s="18"/>
      <c r="B41" s="19"/>
      <c r="C41" s="20"/>
      <c r="D41" s="19"/>
      <c r="E41" s="19"/>
      <c r="F41" s="19"/>
      <c r="G41" s="35"/>
      <c r="H41" s="19"/>
      <c r="I41" s="19"/>
      <c r="J41" s="19"/>
      <c r="K41" s="19"/>
      <c r="L41" s="20"/>
      <c r="M41" s="22"/>
      <c r="N41" s="20"/>
      <c r="O41" s="19"/>
      <c r="P41" s="19"/>
      <c r="R41" s="20"/>
    </row>
    <row r="42" spans="1:18" ht="45" customHeight="1">
      <c r="A42" s="18"/>
      <c r="B42" s="19"/>
      <c r="C42" s="20"/>
      <c r="D42" s="19"/>
      <c r="E42" s="19"/>
      <c r="F42" s="19"/>
      <c r="G42" s="35"/>
      <c r="H42" s="19"/>
      <c r="I42" s="19"/>
      <c r="J42" s="19"/>
      <c r="K42" s="19"/>
      <c r="L42" s="19"/>
      <c r="M42" s="22"/>
      <c r="N42" s="20"/>
      <c r="O42" s="19"/>
      <c r="P42" s="19"/>
      <c r="R42" s="20"/>
    </row>
    <row r="43" spans="1:18" ht="45" customHeight="1">
      <c r="A43" s="18"/>
      <c r="B43" s="19"/>
      <c r="C43" s="24"/>
      <c r="D43" s="19"/>
      <c r="E43" s="19"/>
      <c r="F43" s="189"/>
      <c r="G43" s="38"/>
      <c r="H43" s="19"/>
      <c r="I43" s="19"/>
      <c r="J43" s="19"/>
      <c r="K43" s="189"/>
      <c r="L43" s="190"/>
      <c r="M43" s="22"/>
      <c r="N43" s="20"/>
      <c r="O43" s="19"/>
      <c r="P43" s="19"/>
      <c r="R43" s="24"/>
    </row>
    <row r="44" spans="1:18" s="29" customFormat="1" ht="45" customHeight="1">
      <c r="A44" s="182"/>
      <c r="B44" s="45"/>
      <c r="C44" s="27"/>
      <c r="D44" s="45"/>
      <c r="E44" s="45"/>
      <c r="F44" s="40"/>
      <c r="G44" s="188"/>
      <c r="H44" s="45"/>
      <c r="I44" s="45"/>
      <c r="J44" s="19"/>
      <c r="K44" s="40"/>
      <c r="L44" s="27"/>
      <c r="M44" s="28"/>
      <c r="N44" s="27"/>
      <c r="O44" s="19"/>
      <c r="P44" s="45"/>
      <c r="R44" s="45"/>
    </row>
    <row r="45" spans="1:18" ht="45" customHeight="1">
      <c r="A45" s="18"/>
      <c r="B45" s="19"/>
      <c r="C45" s="19"/>
      <c r="D45" s="19"/>
      <c r="F45" s="189"/>
      <c r="H45" s="19"/>
      <c r="I45" s="19"/>
      <c r="J45" s="19"/>
      <c r="L45" s="24"/>
      <c r="M45" s="22"/>
      <c r="N45" s="20"/>
      <c r="O45" s="19"/>
      <c r="P45" s="19"/>
      <c r="R45" s="19"/>
    </row>
    <row r="46" spans="1:18" ht="45" customHeight="1">
      <c r="A46" s="18"/>
      <c r="B46" s="19"/>
      <c r="C46" s="19"/>
      <c r="D46" s="19"/>
      <c r="E46" s="19"/>
      <c r="F46" s="189"/>
      <c r="H46" s="19"/>
      <c r="I46" s="19"/>
      <c r="J46" s="19"/>
      <c r="L46" s="19"/>
      <c r="M46" s="22"/>
      <c r="N46" s="20"/>
      <c r="O46" s="19"/>
      <c r="P46" s="19"/>
      <c r="R46" s="19"/>
    </row>
    <row r="47" spans="1:18" ht="45" customHeight="1">
      <c r="A47" s="18"/>
      <c r="B47" s="19"/>
      <c r="C47" s="20"/>
      <c r="D47" s="19"/>
      <c r="E47" s="19"/>
      <c r="F47" s="20"/>
      <c r="H47" s="19"/>
      <c r="I47" s="19"/>
      <c r="J47" s="19"/>
      <c r="K47" s="19"/>
      <c r="M47" s="22"/>
      <c r="N47" s="20"/>
      <c r="O47" s="19"/>
      <c r="P47" s="19"/>
      <c r="R47" s="19"/>
    </row>
    <row r="48" spans="1:18" s="29" customFormat="1" ht="45" customHeight="1">
      <c r="A48" s="182"/>
      <c r="B48" s="45"/>
      <c r="C48" s="26"/>
      <c r="D48" s="45"/>
      <c r="E48" s="45"/>
      <c r="F48" s="45"/>
      <c r="G48" s="48"/>
      <c r="H48" s="45"/>
      <c r="I48" s="45"/>
      <c r="J48" s="45"/>
      <c r="K48" s="45"/>
      <c r="L48" s="26"/>
      <c r="M48" s="28"/>
      <c r="N48" s="26"/>
      <c r="O48" s="45"/>
      <c r="P48" s="45"/>
      <c r="R48" s="26"/>
    </row>
    <row r="49" spans="1:18" ht="45" customHeight="1">
      <c r="A49" s="18"/>
      <c r="B49" s="19"/>
      <c r="C49" s="20"/>
      <c r="D49" s="19"/>
      <c r="E49" s="19"/>
      <c r="F49" s="19"/>
      <c r="G49" s="35"/>
      <c r="H49" s="19"/>
      <c r="I49" s="19"/>
      <c r="J49" s="19"/>
      <c r="K49" s="19"/>
      <c r="L49" s="19"/>
      <c r="M49" s="22"/>
      <c r="N49" s="20"/>
      <c r="O49" s="19"/>
      <c r="P49" s="19"/>
      <c r="R49" s="20"/>
    </row>
    <row r="50" spans="1:18" ht="45" customHeight="1">
      <c r="A50" s="18"/>
      <c r="B50" s="19"/>
      <c r="C50" s="20"/>
      <c r="D50" s="19"/>
      <c r="E50" s="19"/>
      <c r="F50" s="20"/>
      <c r="G50" s="35"/>
      <c r="H50" s="19"/>
      <c r="I50" s="19"/>
      <c r="J50" s="19"/>
      <c r="K50" s="19"/>
      <c r="L50" s="20"/>
      <c r="M50" s="22"/>
      <c r="N50" s="20"/>
      <c r="O50" s="19"/>
      <c r="P50" s="19"/>
    </row>
    <row r="51" spans="1:18" ht="45" customHeight="1">
      <c r="A51" s="18"/>
      <c r="B51" s="19"/>
      <c r="C51" s="20"/>
      <c r="D51" s="19"/>
      <c r="E51" s="19"/>
      <c r="F51" s="19"/>
      <c r="G51" s="35"/>
      <c r="H51" s="19"/>
      <c r="I51" s="19"/>
      <c r="J51" s="19"/>
      <c r="K51" s="19"/>
      <c r="L51" s="20"/>
      <c r="M51" s="22"/>
      <c r="N51" s="20"/>
      <c r="O51" s="19"/>
      <c r="P51" s="19"/>
      <c r="Q51" s="19"/>
    </row>
    <row r="52" spans="1:18" ht="45" customHeight="1">
      <c r="A52" s="18"/>
      <c r="B52" s="19"/>
      <c r="C52" s="20"/>
      <c r="D52" s="19"/>
      <c r="E52" s="19"/>
      <c r="F52" s="19"/>
      <c r="G52" s="35"/>
      <c r="H52" s="19"/>
      <c r="I52" s="19"/>
      <c r="J52" s="19"/>
      <c r="K52" s="19"/>
      <c r="L52" s="20"/>
      <c r="M52" s="22"/>
      <c r="N52" s="19"/>
      <c r="O52" s="19"/>
      <c r="P52" s="19"/>
    </row>
    <row r="53" spans="1:18" ht="45" customHeight="1">
      <c r="A53" s="18"/>
      <c r="B53" s="19"/>
      <c r="C53" s="20"/>
      <c r="D53" s="19"/>
      <c r="E53" s="19"/>
      <c r="F53" s="19"/>
      <c r="G53" s="35"/>
      <c r="H53" s="19"/>
      <c r="I53" s="19"/>
      <c r="J53" s="19"/>
      <c r="K53" s="19"/>
      <c r="L53" s="20"/>
      <c r="M53" s="22"/>
      <c r="N53" s="20"/>
      <c r="O53" s="19"/>
      <c r="P53" s="19"/>
      <c r="Q53" s="19"/>
      <c r="R53" s="19"/>
    </row>
    <row r="54" spans="1:18" ht="45" customHeight="1">
      <c r="A54" s="18"/>
      <c r="B54" s="19"/>
      <c r="C54" s="20"/>
      <c r="D54" s="19"/>
      <c r="E54" s="19"/>
      <c r="F54" s="19"/>
      <c r="G54" s="35"/>
      <c r="H54" s="19"/>
      <c r="I54" s="19"/>
      <c r="J54" s="19"/>
      <c r="K54" s="19"/>
      <c r="L54" s="20"/>
      <c r="M54" s="22"/>
      <c r="N54" s="20"/>
      <c r="O54" s="19"/>
      <c r="P54" s="19"/>
    </row>
    <row r="55" spans="1:18" ht="45" customHeight="1">
      <c r="A55" s="18"/>
      <c r="B55" s="19"/>
      <c r="C55" s="20"/>
      <c r="D55" s="19"/>
      <c r="E55" s="19"/>
      <c r="F55" s="20"/>
      <c r="G55" s="35"/>
      <c r="H55" s="19"/>
      <c r="I55" s="19"/>
      <c r="J55" s="19"/>
      <c r="K55" s="19"/>
      <c r="L55" s="20"/>
      <c r="M55" s="22"/>
      <c r="N55" s="20"/>
      <c r="O55" s="19"/>
      <c r="P55" s="19"/>
    </row>
    <row r="56" spans="1:18" s="29" customFormat="1" ht="45" customHeight="1">
      <c r="A56" s="182"/>
      <c r="B56" s="45"/>
      <c r="C56" s="26"/>
      <c r="D56" s="45"/>
      <c r="E56" s="45"/>
      <c r="F56" s="45"/>
      <c r="G56" s="188"/>
      <c r="H56" s="19"/>
      <c r="I56" s="45"/>
      <c r="J56" s="19"/>
      <c r="K56" s="45"/>
      <c r="L56" s="27"/>
      <c r="M56" s="28"/>
      <c r="N56" s="26"/>
      <c r="O56" s="19"/>
      <c r="P56" s="45"/>
    </row>
    <row r="57" spans="1:18" ht="45" customHeight="1">
      <c r="A57" s="18"/>
      <c r="B57" s="19"/>
      <c r="C57" s="20"/>
      <c r="D57" s="19"/>
      <c r="E57" s="19"/>
      <c r="F57" s="30"/>
      <c r="G57" s="35"/>
      <c r="H57" s="19"/>
      <c r="I57" s="19"/>
      <c r="J57" s="19"/>
      <c r="K57" s="19"/>
      <c r="L57" s="20"/>
      <c r="M57" s="22"/>
      <c r="N57" s="20"/>
      <c r="O57" s="19"/>
      <c r="P57" s="19"/>
      <c r="R57" s="19"/>
    </row>
    <row r="58" spans="1:18" ht="45" customHeight="1">
      <c r="A58" s="18"/>
      <c r="B58" s="19"/>
      <c r="C58" s="20"/>
      <c r="D58" s="19"/>
      <c r="E58" s="19"/>
      <c r="F58" s="184"/>
      <c r="G58" s="35"/>
      <c r="H58" s="19"/>
      <c r="I58" s="19"/>
      <c r="J58" s="19"/>
      <c r="K58" s="19"/>
      <c r="L58" s="20"/>
      <c r="M58" s="22"/>
      <c r="N58" s="20"/>
      <c r="O58" s="19"/>
      <c r="P58" s="19"/>
      <c r="Q58" s="20"/>
    </row>
    <row r="59" spans="1:18" ht="45" customHeight="1">
      <c r="A59" s="18"/>
      <c r="B59" s="19"/>
      <c r="C59" s="20"/>
      <c r="D59" s="19"/>
      <c r="E59" s="19"/>
      <c r="F59" s="19"/>
      <c r="G59" s="35"/>
      <c r="H59" s="19"/>
      <c r="I59" s="19"/>
      <c r="J59" s="19"/>
      <c r="K59" s="19"/>
      <c r="L59" s="20"/>
      <c r="M59" s="22"/>
      <c r="N59" s="20"/>
      <c r="O59" s="19"/>
      <c r="P59" s="19"/>
      <c r="Q59" s="19"/>
      <c r="R59" s="19"/>
    </row>
    <row r="60" spans="1:18" ht="45" customHeight="1">
      <c r="A60" s="18"/>
      <c r="B60" s="19"/>
      <c r="C60" s="20"/>
      <c r="D60" s="19"/>
      <c r="E60" s="19"/>
      <c r="F60" s="19"/>
      <c r="G60" s="35"/>
      <c r="H60" s="19"/>
      <c r="I60" s="19"/>
      <c r="J60" s="19"/>
      <c r="K60" s="19"/>
      <c r="L60" s="20"/>
      <c r="M60" s="22"/>
      <c r="N60" s="20"/>
      <c r="O60" s="19"/>
      <c r="P60" s="19"/>
      <c r="Q60" s="19"/>
      <c r="R60" s="19"/>
    </row>
    <row r="61" spans="1:18" ht="45" customHeight="1">
      <c r="A61" s="18"/>
      <c r="B61" s="19"/>
      <c r="C61" s="20"/>
      <c r="D61" s="19"/>
      <c r="E61" s="19"/>
      <c r="F61" s="19"/>
      <c r="G61" s="35"/>
      <c r="H61" s="19"/>
      <c r="I61" s="19"/>
      <c r="J61" s="19"/>
      <c r="K61" s="19"/>
      <c r="L61" s="20"/>
      <c r="M61" s="22"/>
      <c r="N61" s="20"/>
      <c r="O61" s="19"/>
      <c r="P61" s="19"/>
      <c r="Q61" s="19"/>
      <c r="R61" s="20"/>
    </row>
    <row r="62" spans="1:18" ht="45" customHeight="1">
      <c r="A62" s="18"/>
      <c r="B62" s="19"/>
      <c r="C62" s="20"/>
      <c r="D62" s="19"/>
      <c r="E62" s="19"/>
      <c r="F62" s="19"/>
      <c r="G62" s="35"/>
      <c r="H62" s="19"/>
      <c r="I62" s="19"/>
      <c r="J62" s="19"/>
      <c r="K62" s="19"/>
      <c r="L62" s="20"/>
      <c r="M62" s="22"/>
      <c r="N62" s="20"/>
      <c r="O62" s="19"/>
      <c r="P62" s="19"/>
    </row>
    <row r="63" spans="1:18" ht="45" customHeight="1">
      <c r="A63" s="18"/>
      <c r="B63" s="19"/>
      <c r="C63" s="20"/>
      <c r="D63" s="19"/>
      <c r="E63" s="19"/>
      <c r="F63" s="19"/>
      <c r="G63" s="187"/>
      <c r="H63" s="19"/>
      <c r="I63" s="19"/>
      <c r="J63" s="19"/>
      <c r="K63" s="19"/>
      <c r="L63" s="24"/>
      <c r="M63" s="22"/>
      <c r="N63" s="20"/>
      <c r="O63" s="19"/>
      <c r="P63" s="19"/>
    </row>
    <row r="64" spans="1:18" ht="45" customHeight="1">
      <c r="A64" s="186"/>
      <c r="B64" s="19"/>
      <c r="C64" s="20"/>
      <c r="D64" s="19"/>
      <c r="E64" s="19"/>
      <c r="F64" s="19"/>
      <c r="G64" s="35"/>
      <c r="H64" s="19"/>
      <c r="I64" s="19"/>
      <c r="J64" s="19"/>
      <c r="K64" s="19"/>
      <c r="L64" s="185"/>
      <c r="M64" s="22"/>
      <c r="N64" s="22"/>
      <c r="O64" s="19"/>
      <c r="P64" s="19"/>
    </row>
    <row r="65" spans="1:18" ht="45" customHeight="1">
      <c r="A65" s="18"/>
      <c r="B65" s="19"/>
      <c r="C65" s="20"/>
      <c r="D65" s="19"/>
      <c r="E65" s="19"/>
      <c r="F65" s="19"/>
      <c r="G65" s="35"/>
      <c r="H65" s="19"/>
      <c r="I65" s="19"/>
      <c r="J65" s="19"/>
      <c r="K65" s="19"/>
      <c r="L65" s="20"/>
      <c r="M65" s="22"/>
      <c r="N65" s="20"/>
      <c r="O65" s="19"/>
      <c r="P65" s="19"/>
    </row>
    <row r="66" spans="1:18" ht="45" customHeight="1">
      <c r="A66" s="18"/>
      <c r="B66" s="19"/>
      <c r="C66" s="20"/>
      <c r="D66" s="19"/>
      <c r="E66" s="19"/>
      <c r="F66" s="19"/>
      <c r="G66" s="19"/>
      <c r="H66" s="19"/>
      <c r="I66" s="19"/>
      <c r="J66" s="19"/>
      <c r="K66" s="19"/>
      <c r="L66" s="20"/>
      <c r="M66" s="22"/>
      <c r="N66" s="20"/>
      <c r="O66" s="19"/>
      <c r="P66" s="19"/>
    </row>
    <row r="67" spans="1:18" ht="45" customHeight="1">
      <c r="A67" s="18"/>
      <c r="B67" s="19"/>
      <c r="C67" s="20"/>
      <c r="D67" s="19"/>
      <c r="E67" s="19"/>
      <c r="F67" s="19"/>
      <c r="G67" s="35"/>
      <c r="H67" s="19"/>
      <c r="I67" s="19"/>
      <c r="J67" s="19"/>
      <c r="K67" s="19"/>
      <c r="L67" s="20"/>
      <c r="M67" s="22"/>
      <c r="N67" s="20"/>
      <c r="O67" s="19"/>
      <c r="P67" s="19"/>
    </row>
    <row r="68" spans="1:18" ht="45" customHeight="1">
      <c r="A68" s="18"/>
      <c r="B68" s="19"/>
      <c r="C68" s="20"/>
      <c r="D68" s="19"/>
      <c r="E68" s="19"/>
      <c r="F68" s="19"/>
      <c r="G68" s="19"/>
      <c r="H68" s="19"/>
      <c r="I68" s="19"/>
      <c r="J68" s="19"/>
      <c r="K68" s="19"/>
      <c r="L68" s="20"/>
      <c r="M68" s="22"/>
      <c r="N68" s="20"/>
      <c r="O68" s="19"/>
      <c r="P68" s="19"/>
    </row>
    <row r="69" spans="1:18" ht="45" customHeight="1">
      <c r="A69" s="18"/>
      <c r="B69" s="19"/>
      <c r="C69" s="20"/>
      <c r="D69" s="19"/>
      <c r="E69" s="19"/>
      <c r="F69" s="19"/>
      <c r="H69" s="19"/>
      <c r="I69" s="19"/>
      <c r="J69" s="19"/>
      <c r="K69" s="19"/>
      <c r="L69" s="19"/>
      <c r="M69" s="22"/>
      <c r="N69" s="20"/>
      <c r="O69" s="19"/>
      <c r="P69" s="19"/>
      <c r="R69" s="19"/>
    </row>
    <row r="70" spans="1:18" ht="45" customHeight="1">
      <c r="A70" s="18"/>
      <c r="B70" s="19"/>
      <c r="C70" s="20"/>
      <c r="D70" s="19"/>
      <c r="E70" s="19"/>
      <c r="F70" s="19"/>
      <c r="G70" s="35"/>
      <c r="H70" s="19"/>
      <c r="I70" s="184"/>
      <c r="J70" s="19"/>
      <c r="K70" s="184"/>
      <c r="L70" s="20"/>
      <c r="M70" s="22"/>
      <c r="N70" s="20"/>
      <c r="O70" s="19"/>
      <c r="P70" s="19"/>
    </row>
    <row r="71" spans="1:18" ht="45" customHeight="1">
      <c r="A71" s="18"/>
      <c r="B71" s="19"/>
      <c r="C71" s="183"/>
      <c r="D71" s="19"/>
      <c r="E71" s="19"/>
      <c r="F71" s="19"/>
      <c r="G71" s="35"/>
      <c r="H71" s="19"/>
      <c r="I71" s="19"/>
      <c r="J71" s="19"/>
      <c r="K71" s="19"/>
      <c r="L71" s="20"/>
      <c r="M71" s="22"/>
      <c r="N71" s="20"/>
      <c r="O71" s="19"/>
      <c r="P71" s="19"/>
      <c r="Q71" s="19"/>
      <c r="R71" s="19"/>
    </row>
    <row r="72" spans="1:18" ht="45" customHeight="1">
      <c r="A72" s="18"/>
      <c r="B72" s="19"/>
      <c r="C72" s="20"/>
      <c r="D72" s="19"/>
      <c r="E72" s="19"/>
      <c r="F72" s="19"/>
      <c r="G72" s="35"/>
      <c r="H72" s="19"/>
      <c r="I72" s="19"/>
      <c r="J72" s="19"/>
      <c r="K72" s="19"/>
      <c r="L72" s="20"/>
      <c r="M72" s="22"/>
      <c r="N72" s="20"/>
      <c r="O72" s="19"/>
      <c r="P72" s="19"/>
      <c r="Q72" s="19"/>
      <c r="R72" s="20"/>
    </row>
    <row r="73" spans="1:18" ht="45" customHeight="1">
      <c r="A73" s="18"/>
      <c r="B73" s="19"/>
      <c r="C73" s="20"/>
      <c r="D73" s="19"/>
      <c r="E73" s="19"/>
      <c r="F73" s="19"/>
      <c r="G73" s="35"/>
      <c r="H73" s="19"/>
      <c r="I73" s="19"/>
      <c r="J73" s="19"/>
      <c r="K73" s="19"/>
      <c r="L73" s="20"/>
      <c r="M73" s="22"/>
      <c r="N73" s="20"/>
      <c r="O73" s="19"/>
      <c r="P73" s="19"/>
    </row>
    <row r="74" spans="1:18" ht="45" customHeight="1">
      <c r="A74" s="18"/>
      <c r="B74" s="19"/>
      <c r="C74" s="20"/>
      <c r="D74" s="19"/>
      <c r="E74" s="19"/>
      <c r="F74" s="19"/>
      <c r="G74" s="35"/>
      <c r="H74" s="19"/>
      <c r="I74" s="19"/>
      <c r="J74" s="19"/>
      <c r="K74" s="19"/>
      <c r="L74" s="20"/>
      <c r="M74" s="22"/>
      <c r="N74" s="20"/>
      <c r="O74" s="19"/>
      <c r="P74" s="19"/>
    </row>
    <row r="75" spans="1:18" ht="45" customHeight="1">
      <c r="A75" s="18"/>
      <c r="B75" s="19"/>
      <c r="C75" s="20"/>
      <c r="D75" s="19"/>
      <c r="E75" s="19"/>
      <c r="F75" s="19"/>
      <c r="G75" s="35"/>
      <c r="H75" s="19"/>
      <c r="I75" s="19"/>
      <c r="J75" s="19"/>
      <c r="K75" s="19"/>
      <c r="L75" s="20"/>
      <c r="M75" s="22"/>
      <c r="N75" s="20"/>
      <c r="O75" s="19"/>
      <c r="P75" s="19"/>
    </row>
    <row r="76" spans="1:18" s="29" customFormat="1" ht="45" customHeight="1">
      <c r="A76" s="182"/>
      <c r="B76" s="45"/>
      <c r="C76" s="26"/>
      <c r="D76" s="45"/>
      <c r="E76" s="45"/>
      <c r="F76" s="45"/>
      <c r="G76" s="48"/>
      <c r="H76" s="45"/>
      <c r="I76" s="45"/>
      <c r="J76" s="45"/>
      <c r="K76" s="45"/>
      <c r="L76" s="26"/>
      <c r="M76" s="28"/>
      <c r="N76" s="26"/>
      <c r="O76" s="45"/>
      <c r="P76" s="45"/>
    </row>
    <row r="77" spans="1:18" ht="45" customHeight="1">
      <c r="A77" s="18"/>
      <c r="B77" s="19"/>
      <c r="C77" s="20"/>
      <c r="D77" s="19"/>
      <c r="E77" s="19"/>
      <c r="F77" s="19"/>
      <c r="G77" s="35"/>
      <c r="H77" s="19"/>
      <c r="I77" s="19"/>
      <c r="J77" s="19"/>
      <c r="K77" s="19"/>
      <c r="L77" s="20"/>
      <c r="M77" s="22"/>
      <c r="N77" s="20"/>
      <c r="O77" s="19"/>
      <c r="P77" s="19"/>
    </row>
    <row r="78" spans="1:18" ht="45" customHeight="1">
      <c r="A78" s="18"/>
      <c r="B78" s="19"/>
      <c r="C78" s="20"/>
      <c r="D78" s="19"/>
      <c r="E78" s="19"/>
      <c r="F78" s="19"/>
      <c r="G78" s="35"/>
      <c r="H78" s="19"/>
      <c r="I78" s="19"/>
      <c r="J78" s="19"/>
      <c r="K78" s="19"/>
      <c r="L78" s="20"/>
      <c r="M78" s="22"/>
      <c r="N78" s="20"/>
      <c r="O78" s="19"/>
      <c r="P78" s="19"/>
      <c r="R78" s="19"/>
    </row>
    <row r="79" spans="1:18" ht="45" customHeight="1">
      <c r="A79" s="18"/>
      <c r="B79" s="19"/>
      <c r="C79" s="20"/>
      <c r="D79" s="19"/>
      <c r="E79" s="19"/>
      <c r="F79" s="19"/>
      <c r="G79" s="35"/>
      <c r="H79" s="19"/>
      <c r="I79" s="19"/>
      <c r="J79" s="19"/>
      <c r="K79" s="19"/>
      <c r="L79" s="20"/>
      <c r="M79" s="22"/>
      <c r="N79" s="20"/>
      <c r="O79" s="19"/>
      <c r="P79" s="19"/>
    </row>
    <row r="80" spans="1:18" ht="45" customHeight="1">
      <c r="A80" s="18"/>
      <c r="B80" s="19"/>
      <c r="C80" s="20"/>
      <c r="D80" s="19"/>
      <c r="E80" s="19"/>
      <c r="F80" s="19"/>
      <c r="G80" s="35"/>
      <c r="H80" s="19"/>
      <c r="I80" s="19"/>
      <c r="J80" s="19"/>
      <c r="K80" s="19"/>
      <c r="L80" s="20"/>
      <c r="M80" s="22"/>
      <c r="N80" s="20"/>
      <c r="O80" s="19"/>
      <c r="P80" s="19"/>
    </row>
    <row r="81" spans="1:18" s="29" customFormat="1" ht="45" customHeight="1">
      <c r="A81" s="182"/>
      <c r="B81" s="45"/>
      <c r="C81" s="26"/>
      <c r="D81" s="45"/>
      <c r="E81" s="45"/>
      <c r="F81" s="45"/>
      <c r="G81" s="48"/>
      <c r="H81" s="19"/>
      <c r="I81" s="45"/>
      <c r="J81" s="19"/>
      <c r="K81" s="45"/>
      <c r="L81" s="45"/>
      <c r="M81" s="28"/>
      <c r="N81" s="26"/>
      <c r="O81" s="19"/>
      <c r="P81" s="45"/>
      <c r="R81" s="26"/>
    </row>
    <row r="82" spans="1:18" ht="45" customHeight="1">
      <c r="A82" s="18"/>
      <c r="B82" s="19"/>
      <c r="C82" s="20"/>
      <c r="D82" s="19"/>
      <c r="E82" s="19"/>
      <c r="F82" s="19"/>
      <c r="G82" s="35"/>
      <c r="H82" s="19"/>
      <c r="I82" s="19"/>
      <c r="J82" s="19"/>
      <c r="K82" s="19"/>
      <c r="L82" s="20"/>
      <c r="M82" s="22"/>
      <c r="N82" s="20"/>
      <c r="O82" s="19"/>
      <c r="P82" s="19"/>
    </row>
    <row r="83" spans="1:18" ht="45" customHeight="1">
      <c r="A83" s="18"/>
      <c r="B83" s="19"/>
      <c r="C83" s="20"/>
      <c r="D83" s="19"/>
      <c r="E83" s="19"/>
      <c r="F83" s="19"/>
      <c r="G83" s="19"/>
      <c r="H83" s="19"/>
      <c r="I83" s="19"/>
      <c r="J83" s="19"/>
      <c r="K83" s="19"/>
      <c r="L83" s="19"/>
      <c r="M83" s="22"/>
      <c r="N83" s="19"/>
      <c r="O83" s="19"/>
      <c r="P83" s="19"/>
      <c r="R83" s="19"/>
    </row>
    <row r="84" spans="1:18" ht="45" customHeight="1">
      <c r="A84" s="18"/>
      <c r="B84" s="19"/>
      <c r="C84" s="20"/>
      <c r="D84" s="19"/>
      <c r="E84" s="19"/>
      <c r="F84" s="20"/>
      <c r="G84" s="35"/>
      <c r="H84" s="19"/>
      <c r="I84" s="19"/>
      <c r="J84" s="19"/>
      <c r="K84" s="19"/>
      <c r="L84" s="20"/>
      <c r="M84" s="22"/>
      <c r="N84" s="20"/>
      <c r="O84" s="19"/>
      <c r="P84" s="19"/>
    </row>
    <row r="85" spans="1:18" s="29" customFormat="1" ht="45" customHeight="1">
      <c r="A85" s="182"/>
      <c r="B85" s="45"/>
      <c r="C85" s="26"/>
      <c r="D85" s="45"/>
      <c r="E85" s="45"/>
      <c r="F85" s="45"/>
      <c r="G85" s="48"/>
      <c r="H85" s="45"/>
      <c r="I85" s="45"/>
      <c r="J85" s="45"/>
      <c r="M85" s="28"/>
      <c r="N85" s="26"/>
      <c r="O85" s="45"/>
      <c r="P85" s="45"/>
    </row>
    <row r="86" spans="1:18" ht="45" customHeight="1">
      <c r="A86" s="18"/>
      <c r="B86" s="19"/>
      <c r="C86" s="20"/>
      <c r="D86" s="19"/>
      <c r="E86" s="19"/>
      <c r="F86" s="19"/>
      <c r="G86" s="35"/>
      <c r="H86" s="19"/>
      <c r="I86" s="19"/>
      <c r="J86" s="19"/>
      <c r="L86" s="19"/>
      <c r="M86" s="22"/>
      <c r="N86" s="19"/>
      <c r="O86" s="19"/>
      <c r="P86" s="19"/>
    </row>
    <row r="87" spans="1:18" ht="45" customHeight="1">
      <c r="A87" s="18"/>
      <c r="B87" s="19"/>
      <c r="C87" s="20"/>
      <c r="D87" s="19"/>
      <c r="E87" s="19"/>
      <c r="F87" s="19"/>
      <c r="G87" s="35"/>
      <c r="H87" s="19"/>
      <c r="I87" s="19"/>
      <c r="J87" s="19"/>
      <c r="K87" s="19"/>
      <c r="L87" s="20"/>
      <c r="M87" s="22"/>
      <c r="N87" s="20"/>
      <c r="O87" s="19"/>
      <c r="P87" s="19"/>
    </row>
    <row r="88" spans="1:18" ht="45" customHeight="1">
      <c r="A88" s="18"/>
      <c r="B88" s="19"/>
      <c r="C88" s="20"/>
      <c r="D88" s="19"/>
      <c r="E88" s="19"/>
      <c r="F88" s="19"/>
      <c r="G88" s="19"/>
      <c r="H88" s="19"/>
      <c r="I88" s="19"/>
      <c r="J88" s="19"/>
      <c r="K88" s="19"/>
      <c r="L88" s="19"/>
      <c r="M88" s="22"/>
      <c r="N88" s="19"/>
      <c r="O88" s="19"/>
      <c r="P88" s="19"/>
      <c r="R88" s="19"/>
    </row>
    <row r="89" spans="1:18" s="29" customFormat="1" ht="45" customHeight="1">
      <c r="A89" s="182"/>
      <c r="B89" s="45"/>
      <c r="C89" s="26"/>
      <c r="D89" s="45"/>
      <c r="E89" s="45"/>
      <c r="F89" s="45"/>
      <c r="G89" s="48"/>
      <c r="H89" s="45"/>
      <c r="I89" s="45"/>
      <c r="J89" s="19"/>
      <c r="K89" s="45"/>
      <c r="L89" s="26"/>
      <c r="M89" s="28"/>
      <c r="N89" s="26"/>
      <c r="O89" s="19"/>
      <c r="P89" s="45"/>
      <c r="Q89" s="45"/>
    </row>
    <row r="90" spans="1:18" s="29" customFormat="1" ht="45" customHeight="1">
      <c r="A90" s="182"/>
      <c r="B90" s="45"/>
      <c r="C90" s="26"/>
      <c r="D90" s="45"/>
      <c r="E90" s="45"/>
      <c r="F90" s="26"/>
      <c r="G90" s="48"/>
      <c r="H90" s="45"/>
      <c r="I90" s="45"/>
      <c r="J90" s="45"/>
      <c r="K90" s="45"/>
      <c r="L90" s="26"/>
      <c r="M90" s="28"/>
      <c r="N90" s="26"/>
      <c r="O90" s="45"/>
      <c r="P90" s="45"/>
    </row>
    <row r="91" spans="1:18" ht="45" customHeight="1">
      <c r="A91" s="18"/>
      <c r="B91" s="19"/>
      <c r="C91" s="20"/>
      <c r="D91" s="19"/>
      <c r="E91" s="19"/>
      <c r="F91" s="19"/>
      <c r="G91" s="35"/>
      <c r="H91" s="19"/>
      <c r="I91" s="19"/>
      <c r="J91" s="19"/>
      <c r="K91" s="19"/>
      <c r="L91" s="20"/>
      <c r="M91" s="22"/>
      <c r="N91" s="20"/>
      <c r="O91" s="19"/>
      <c r="P91" s="19"/>
    </row>
    <row r="92" spans="1:18" ht="45" customHeight="1">
      <c r="A92" s="18"/>
      <c r="B92" s="19"/>
      <c r="C92" s="20"/>
      <c r="D92" s="19"/>
      <c r="E92" s="19"/>
      <c r="F92" s="19"/>
      <c r="G92" s="35"/>
      <c r="H92" s="19"/>
      <c r="I92" s="19"/>
      <c r="J92" s="19"/>
      <c r="K92" s="19"/>
      <c r="L92" s="20"/>
      <c r="M92" s="22"/>
      <c r="N92" s="20"/>
      <c r="O92" s="19"/>
      <c r="P92" s="19"/>
      <c r="R92" s="20"/>
    </row>
    <row r="93" spans="1:18" s="29" customFormat="1" ht="45" customHeight="1">
      <c r="A93" s="182"/>
      <c r="B93" s="45"/>
      <c r="C93" s="26"/>
      <c r="D93" s="45"/>
      <c r="E93" s="26"/>
      <c r="F93" s="45"/>
      <c r="G93" s="48"/>
      <c r="H93" s="19"/>
      <c r="I93" s="19"/>
      <c r="J93" s="45"/>
      <c r="K93" s="19"/>
      <c r="M93" s="28"/>
      <c r="N93" s="26"/>
      <c r="O93" s="45"/>
      <c r="P93" s="45"/>
      <c r="R93" s="26"/>
    </row>
    <row r="94" spans="1:18" ht="45" customHeight="1">
      <c r="A94" s="18"/>
      <c r="B94" s="19"/>
      <c r="C94" s="20"/>
      <c r="D94" s="19"/>
      <c r="E94" s="19"/>
      <c r="F94" s="19"/>
      <c r="G94" s="35"/>
      <c r="H94" s="19"/>
      <c r="I94" s="19"/>
      <c r="J94" s="19"/>
      <c r="K94" s="19"/>
      <c r="L94" s="19"/>
      <c r="M94" s="22"/>
      <c r="N94" s="20"/>
      <c r="O94" s="19"/>
      <c r="P94" s="19"/>
      <c r="Q94" s="19"/>
      <c r="R94" s="19"/>
    </row>
    <row r="95" spans="1:18" ht="45" customHeight="1">
      <c r="A95" s="18"/>
      <c r="B95" s="19"/>
      <c r="C95" s="20"/>
      <c r="D95" s="19"/>
      <c r="E95" s="19"/>
      <c r="F95" s="19"/>
      <c r="G95" s="35"/>
      <c r="H95" s="19"/>
      <c r="I95" s="19"/>
      <c r="J95" s="19"/>
      <c r="K95" s="19"/>
      <c r="L95" s="20"/>
      <c r="M95" s="22"/>
      <c r="N95" s="20"/>
      <c r="O95" s="19"/>
      <c r="P95" s="19"/>
    </row>
    <row r="96" spans="1:18" ht="45" customHeight="1">
      <c r="A96" s="18"/>
      <c r="B96" s="19"/>
      <c r="C96" s="20"/>
      <c r="D96" s="19"/>
      <c r="E96" s="19"/>
      <c r="F96" s="19"/>
      <c r="G96" s="35"/>
      <c r="H96" s="19"/>
      <c r="I96" s="19"/>
      <c r="J96" s="19"/>
      <c r="K96" s="19"/>
      <c r="L96" s="20"/>
      <c r="M96" s="22"/>
      <c r="N96" s="20"/>
      <c r="O96" s="19"/>
      <c r="P96" s="19"/>
    </row>
    <row r="97" spans="1:18" ht="45" customHeight="1">
      <c r="A97" s="18"/>
      <c r="B97" s="19"/>
      <c r="C97" s="20"/>
      <c r="D97" s="19"/>
      <c r="E97" s="19"/>
      <c r="F97" s="20"/>
      <c r="G97" s="35"/>
      <c r="H97" s="19"/>
      <c r="I97" s="19"/>
      <c r="J97" s="19"/>
      <c r="K97" s="19"/>
      <c r="L97" s="20"/>
      <c r="M97" s="22"/>
      <c r="N97" s="20"/>
      <c r="O97" s="19"/>
      <c r="P97" s="19"/>
      <c r="R97" s="19"/>
    </row>
    <row r="98" spans="1:18" s="29" customFormat="1" ht="45" customHeight="1">
      <c r="A98" s="182"/>
      <c r="B98" s="45"/>
      <c r="C98" s="26"/>
      <c r="D98" s="45"/>
      <c r="E98" s="45"/>
      <c r="F98" s="26"/>
      <c r="G98" s="48"/>
      <c r="H98" s="45"/>
      <c r="I98" s="45"/>
      <c r="J98" s="45"/>
      <c r="K98" s="45"/>
      <c r="L98" s="26"/>
      <c r="M98" s="28"/>
      <c r="N98" s="26"/>
      <c r="O98" s="45"/>
      <c r="P98" s="45"/>
      <c r="Q98" s="26"/>
      <c r="R98" s="26"/>
    </row>
    <row r="99" spans="1:18" s="29" customFormat="1" ht="45" customHeight="1">
      <c r="A99" s="182"/>
      <c r="B99" s="45"/>
      <c r="C99" s="26"/>
      <c r="D99" s="45"/>
      <c r="E99" s="45"/>
      <c r="F99" s="45"/>
      <c r="G99" s="48"/>
      <c r="H99" s="45"/>
      <c r="I99" s="45"/>
      <c r="J99" s="45"/>
      <c r="K99" s="45"/>
      <c r="L99" s="26"/>
      <c r="M99" s="28"/>
      <c r="N99" s="26"/>
      <c r="O99" s="45"/>
      <c r="P99" s="45"/>
    </row>
    <row r="100" spans="1:18" s="29" customFormat="1" ht="45" customHeight="1">
      <c r="A100" s="182"/>
      <c r="B100" s="45"/>
      <c r="C100" s="26"/>
      <c r="D100" s="45"/>
      <c r="E100" s="45"/>
      <c r="F100" s="45"/>
      <c r="G100" s="45"/>
      <c r="H100" s="45"/>
      <c r="I100" s="45"/>
      <c r="J100" s="45"/>
      <c r="K100" s="45"/>
      <c r="L100" s="45"/>
      <c r="M100" s="28"/>
      <c r="N100" s="45"/>
      <c r="O100" s="45"/>
      <c r="P100" s="45"/>
      <c r="Q100" s="45"/>
      <c r="R100" s="26"/>
    </row>
    <row r="101" spans="1:18" ht="45" customHeight="1">
      <c r="A101" s="18"/>
      <c r="B101" s="19"/>
      <c r="C101" s="20"/>
      <c r="D101" s="19"/>
      <c r="E101" s="19"/>
      <c r="F101" s="19"/>
      <c r="G101" s="19"/>
      <c r="H101" s="19"/>
      <c r="I101" s="19"/>
      <c r="J101" s="19"/>
      <c r="K101" s="19"/>
      <c r="L101" s="20"/>
      <c r="M101" s="22"/>
      <c r="N101" s="19"/>
      <c r="O101" s="19"/>
      <c r="P101" s="19"/>
      <c r="Q101" s="19"/>
      <c r="R101" s="19"/>
    </row>
    <row r="102" spans="1:18" ht="45" customHeight="1">
      <c r="A102" s="18"/>
      <c r="B102" s="19"/>
      <c r="C102" s="20"/>
      <c r="D102" s="19"/>
      <c r="E102" s="19"/>
      <c r="F102" s="20"/>
      <c r="G102" s="35"/>
      <c r="H102" s="19"/>
      <c r="I102" s="19"/>
      <c r="J102" s="19"/>
      <c r="K102" s="19"/>
      <c r="L102" s="20"/>
      <c r="M102" s="22"/>
      <c r="N102" s="20"/>
      <c r="O102" s="19"/>
      <c r="P102" s="19"/>
      <c r="Q102" s="19"/>
      <c r="R102" s="19"/>
    </row>
    <row r="103" spans="1:18" ht="45" customHeight="1">
      <c r="A103" s="18"/>
      <c r="B103" s="19"/>
      <c r="C103" s="20"/>
      <c r="D103" s="19"/>
      <c r="E103" s="19"/>
      <c r="F103" s="19"/>
      <c r="G103" s="35"/>
      <c r="H103" s="19"/>
      <c r="I103" s="19"/>
      <c r="J103" s="19"/>
      <c r="K103" s="19"/>
      <c r="L103" s="20"/>
      <c r="M103" s="22"/>
      <c r="N103" s="20"/>
      <c r="O103" s="19"/>
      <c r="P103" s="19"/>
      <c r="Q103" s="19"/>
    </row>
    <row r="104" spans="1:18" s="29" customFormat="1" ht="45" customHeight="1">
      <c r="A104" s="181"/>
      <c r="H104" s="19"/>
      <c r="M104" s="28"/>
      <c r="O104" s="19"/>
      <c r="Q104" s="21"/>
    </row>
    <row r="105" spans="1:18" ht="45" customHeight="1">
      <c r="C105" s="26"/>
      <c r="H105" s="19"/>
      <c r="J105" s="19"/>
      <c r="M105" s="23"/>
      <c r="O105" s="19"/>
    </row>
    <row r="106" spans="1:18" ht="45" customHeight="1">
      <c r="H106" s="19"/>
      <c r="M106" s="23"/>
      <c r="O106" s="19"/>
    </row>
    <row r="107" spans="1:18" ht="45" customHeight="1">
      <c r="H107" s="19"/>
      <c r="M107" s="23"/>
      <c r="O107" s="19"/>
    </row>
    <row r="108" spans="1:18" ht="45" customHeight="1">
      <c r="H108" s="19"/>
      <c r="M108" s="23"/>
      <c r="O108" s="19"/>
    </row>
    <row r="109" spans="1:18" ht="45" customHeight="1">
      <c r="C109" s="26"/>
      <c r="H109" s="19"/>
      <c r="M109" s="23"/>
      <c r="O109" s="19"/>
    </row>
    <row r="110" spans="1:18" ht="45" customHeight="1">
      <c r="H110" s="19"/>
      <c r="M110" s="23"/>
      <c r="O110" s="19"/>
    </row>
    <row r="111" spans="1:18" ht="45" customHeight="1"/>
    <row r="112" spans="1:18" ht="45" customHeight="1"/>
  </sheetData>
  <autoFilter ref="A1:R110">
    <sortState ref="A2:T130">
      <sortCondition ref="B1:B130"/>
    </sortState>
  </autoFilter>
  <hyperlinks>
    <hyperlink ref="G3" r:id="rId1"/>
    <hyperlink ref="C3" r:id="rId2"/>
  </hyperlinks>
  <pageMargins left="0.7" right="0.7" top="0.75" bottom="0.75" header="0.3" footer="0.3"/>
  <pageSetup paperSize="9" scale="42" fitToHeight="0" orientation="landscape" r:id="rId3"/>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
  <sheetViews>
    <sheetView zoomScale="90" zoomScaleNormal="90" workbookViewId="0">
      <selection activeCell="R10" sqref="R10"/>
    </sheetView>
  </sheetViews>
  <sheetFormatPr defaultRowHeight="12.75"/>
  <cols>
    <col min="1" max="12" width="9.140625" style="16"/>
    <col min="13" max="13" width="11" style="16" bestFit="1" customWidth="1"/>
    <col min="14" max="16384" width="9.140625" style="16"/>
  </cols>
  <sheetData>
    <row r="1" spans="1:18" ht="153">
      <c r="A1" s="17" t="s">
        <v>138</v>
      </c>
      <c r="B1" s="17" t="s">
        <v>115</v>
      </c>
      <c r="C1" s="17" t="s">
        <v>139</v>
      </c>
      <c r="D1" s="17" t="s">
        <v>140</v>
      </c>
      <c r="E1" s="17" t="s">
        <v>141</v>
      </c>
      <c r="F1" s="17" t="s">
        <v>149</v>
      </c>
      <c r="G1" s="17" t="s">
        <v>706</v>
      </c>
      <c r="H1" s="17" t="s">
        <v>142</v>
      </c>
      <c r="I1" s="17" t="s">
        <v>143</v>
      </c>
      <c r="J1" s="17" t="s">
        <v>144</v>
      </c>
      <c r="K1" s="17" t="s">
        <v>145</v>
      </c>
      <c r="L1" s="17" t="s">
        <v>705</v>
      </c>
      <c r="M1" s="17" t="s">
        <v>785</v>
      </c>
      <c r="N1" s="17" t="s">
        <v>703</v>
      </c>
      <c r="O1" s="17" t="s">
        <v>146</v>
      </c>
      <c r="P1" s="17" t="s">
        <v>147</v>
      </c>
      <c r="Q1" s="18" t="s">
        <v>150</v>
      </c>
      <c r="R1" s="17" t="s">
        <v>148</v>
      </c>
    </row>
    <row r="2" spans="1:18" ht="153">
      <c r="A2" s="39" t="s">
        <v>792</v>
      </c>
      <c r="B2" s="19" t="s">
        <v>123</v>
      </c>
      <c r="C2" s="20" t="s">
        <v>791</v>
      </c>
      <c r="D2" s="19">
        <v>2</v>
      </c>
      <c r="E2" s="19" t="s">
        <v>790</v>
      </c>
      <c r="F2" s="19" t="s">
        <v>708</v>
      </c>
      <c r="G2" s="35" t="s">
        <v>789</v>
      </c>
      <c r="H2" s="31" t="s">
        <v>788</v>
      </c>
      <c r="I2" s="19" t="s">
        <v>24</v>
      </c>
      <c r="J2" s="19" t="s">
        <v>745</v>
      </c>
      <c r="K2" s="19" t="s">
        <v>24</v>
      </c>
      <c r="L2" s="19" t="s">
        <v>708</v>
      </c>
      <c r="M2" s="44">
        <v>44242</v>
      </c>
      <c r="N2" s="20" t="s">
        <v>787</v>
      </c>
      <c r="O2" s="19" t="s">
        <v>786</v>
      </c>
      <c r="P2" s="19" t="s">
        <v>152</v>
      </c>
      <c r="Q2" s="19"/>
      <c r="R2"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
  <sheetViews>
    <sheetView topLeftCell="F1" workbookViewId="0">
      <selection activeCell="K13" sqref="K13"/>
    </sheetView>
  </sheetViews>
  <sheetFormatPr defaultRowHeight="15"/>
  <cols>
    <col min="1" max="1" width="38.42578125" style="209" customWidth="1"/>
    <col min="2" max="2" width="15" style="209" customWidth="1"/>
    <col min="3" max="3" width="16.42578125" style="209" customWidth="1"/>
    <col min="4" max="4" width="9.140625" style="209"/>
    <col min="5" max="5" width="22.42578125" style="209" customWidth="1"/>
    <col min="6" max="6" width="17.5703125" style="209" customWidth="1"/>
    <col min="7" max="7" width="22.42578125" style="209" customWidth="1"/>
    <col min="8" max="8" width="14.85546875" style="209" customWidth="1"/>
    <col min="9" max="9" width="14.5703125" style="209" customWidth="1"/>
    <col min="10" max="10" width="14.28515625" style="209" customWidth="1"/>
    <col min="11" max="11" width="22.7109375" style="209" customWidth="1"/>
    <col min="12" max="12" width="18.5703125" style="209" customWidth="1"/>
    <col min="13" max="13" width="12.5703125" style="209" customWidth="1"/>
    <col min="14" max="14" width="20" style="209" customWidth="1"/>
    <col min="15" max="15" width="14.7109375" style="209" customWidth="1"/>
    <col min="16" max="16" width="19.28515625" style="209" customWidth="1"/>
    <col min="17" max="17" width="14.140625" style="209" customWidth="1"/>
    <col min="18" max="18" width="20.5703125" style="209" customWidth="1"/>
    <col min="19" max="16384" width="9.140625" style="209"/>
  </cols>
  <sheetData>
    <row r="2" spans="1:19" ht="15.75" thickBot="1"/>
    <row r="3" spans="1:19" s="251" customFormat="1" ht="90">
      <c r="A3" s="255" t="s">
        <v>138</v>
      </c>
      <c r="B3" s="254" t="s">
        <v>115</v>
      </c>
      <c r="C3" s="254" t="s">
        <v>139</v>
      </c>
      <c r="D3" s="254" t="s">
        <v>140</v>
      </c>
      <c r="E3" s="254" t="s">
        <v>141</v>
      </c>
      <c r="F3" s="254" t="s">
        <v>149</v>
      </c>
      <c r="G3" s="254" t="s">
        <v>706</v>
      </c>
      <c r="H3" s="254" t="s">
        <v>142</v>
      </c>
      <c r="I3" s="254" t="s">
        <v>143</v>
      </c>
      <c r="J3" s="254" t="s">
        <v>144</v>
      </c>
      <c r="K3" s="254" t="s">
        <v>145</v>
      </c>
      <c r="L3" s="254" t="s">
        <v>705</v>
      </c>
      <c r="M3" s="254" t="s">
        <v>821</v>
      </c>
      <c r="N3" s="254" t="s">
        <v>703</v>
      </c>
      <c r="O3" s="254" t="s">
        <v>146</v>
      </c>
      <c r="P3" s="254" t="s">
        <v>147</v>
      </c>
      <c r="Q3" s="253" t="s">
        <v>150</v>
      </c>
      <c r="R3" s="252" t="s">
        <v>148</v>
      </c>
    </row>
    <row r="4" spans="1:19" s="222" customFormat="1" ht="75">
      <c r="A4" s="250" t="s">
        <v>160</v>
      </c>
      <c r="B4" s="244" t="s">
        <v>122</v>
      </c>
      <c r="C4" s="232" t="s">
        <v>820</v>
      </c>
      <c r="D4" s="249" t="s">
        <v>819</v>
      </c>
      <c r="E4" s="240" t="s">
        <v>796</v>
      </c>
      <c r="F4" s="235" t="s">
        <v>236</v>
      </c>
      <c r="G4" s="247" t="s">
        <v>796</v>
      </c>
      <c r="H4" s="235" t="s">
        <v>811</v>
      </c>
      <c r="I4" s="235" t="s">
        <v>818</v>
      </c>
      <c r="J4" s="248" t="s">
        <v>673</v>
      </c>
      <c r="K4" s="235" t="s">
        <v>817</v>
      </c>
      <c r="L4" s="247" t="s">
        <v>796</v>
      </c>
      <c r="M4" s="238">
        <v>44242</v>
      </c>
      <c r="N4" s="237" t="s">
        <v>816</v>
      </c>
      <c r="O4" s="236" t="s">
        <v>794</v>
      </c>
      <c r="P4" s="236" t="s">
        <v>669</v>
      </c>
      <c r="Q4" s="235" t="s">
        <v>815</v>
      </c>
      <c r="R4" s="246"/>
    </row>
    <row r="5" spans="1:19" s="222" customFormat="1" ht="90">
      <c r="A5" s="241" t="s">
        <v>814</v>
      </c>
      <c r="B5" s="235" t="s">
        <v>122</v>
      </c>
      <c r="C5" s="239" t="s">
        <v>813</v>
      </c>
      <c r="D5" s="245" t="s">
        <v>812</v>
      </c>
      <c r="E5" s="244" t="s">
        <v>796</v>
      </c>
      <c r="F5" s="235" t="s">
        <v>236</v>
      </c>
      <c r="G5" s="242" t="s">
        <v>796</v>
      </c>
      <c r="H5" s="235" t="s">
        <v>811</v>
      </c>
      <c r="I5" s="235" t="s">
        <v>810</v>
      </c>
      <c r="J5" s="235" t="s">
        <v>673</v>
      </c>
      <c r="K5" s="243" t="s">
        <v>24</v>
      </c>
      <c r="L5" s="242" t="s">
        <v>796</v>
      </c>
      <c r="M5" s="238">
        <v>44242</v>
      </c>
      <c r="N5" s="237" t="s">
        <v>809</v>
      </c>
      <c r="O5" s="236" t="s">
        <v>794</v>
      </c>
      <c r="P5" s="236" t="s">
        <v>669</v>
      </c>
      <c r="Q5" s="235" t="s">
        <v>808</v>
      </c>
      <c r="R5" s="234"/>
    </row>
    <row r="6" spans="1:19" s="222" customFormat="1" ht="135">
      <c r="A6" s="241" t="s">
        <v>807</v>
      </c>
      <c r="B6" s="235" t="s">
        <v>289</v>
      </c>
      <c r="C6" s="239" t="s">
        <v>807</v>
      </c>
      <c r="D6" s="235" t="s">
        <v>806</v>
      </c>
      <c r="E6" s="240" t="s">
        <v>796</v>
      </c>
      <c r="F6" s="235" t="s">
        <v>236</v>
      </c>
      <c r="G6" s="239" t="s">
        <v>796</v>
      </c>
      <c r="H6" s="235" t="s">
        <v>805</v>
      </c>
      <c r="I6" s="235" t="s">
        <v>804</v>
      </c>
      <c r="J6" s="235" t="s">
        <v>673</v>
      </c>
      <c r="K6" s="235" t="s">
        <v>804</v>
      </c>
      <c r="L6" s="239" t="s">
        <v>796</v>
      </c>
      <c r="M6" s="238">
        <v>44242</v>
      </c>
      <c r="N6" s="237" t="s">
        <v>803</v>
      </c>
      <c r="O6" s="236" t="s">
        <v>794</v>
      </c>
      <c r="P6" s="235" t="s">
        <v>793</v>
      </c>
      <c r="Q6" s="210"/>
      <c r="R6" s="234"/>
    </row>
    <row r="7" spans="1:19" s="222" customFormat="1" ht="60">
      <c r="A7" s="233" t="s">
        <v>802</v>
      </c>
      <c r="B7" s="230" t="s">
        <v>291</v>
      </c>
      <c r="C7" s="232" t="s">
        <v>802</v>
      </c>
      <c r="D7" s="231">
        <v>4</v>
      </c>
      <c r="E7" s="230" t="s">
        <v>796</v>
      </c>
      <c r="F7" s="225" t="s">
        <v>236</v>
      </c>
      <c r="G7" s="229" t="s">
        <v>796</v>
      </c>
      <c r="H7" s="225" t="s">
        <v>801</v>
      </c>
      <c r="I7" s="230" t="s">
        <v>239</v>
      </c>
      <c r="J7" s="225" t="s">
        <v>673</v>
      </c>
      <c r="K7" s="230" t="s">
        <v>239</v>
      </c>
      <c r="L7" s="229" t="s">
        <v>796</v>
      </c>
      <c r="M7" s="228">
        <v>44242</v>
      </c>
      <c r="N7" s="227" t="s">
        <v>800</v>
      </c>
      <c r="O7" s="226" t="s">
        <v>794</v>
      </c>
      <c r="P7" s="225" t="s">
        <v>793</v>
      </c>
      <c r="Q7" s="224"/>
      <c r="R7" s="223"/>
    </row>
    <row r="8" spans="1:19" s="210" customFormat="1" ht="90.75" thickBot="1">
      <c r="A8" s="221" t="s">
        <v>799</v>
      </c>
      <c r="B8" s="220" t="s">
        <v>123</v>
      </c>
      <c r="C8" s="168" t="s">
        <v>798</v>
      </c>
      <c r="D8" s="220">
        <v>4</v>
      </c>
      <c r="E8" s="220" t="s">
        <v>796</v>
      </c>
      <c r="F8" s="214" t="s">
        <v>236</v>
      </c>
      <c r="G8" s="218" t="s">
        <v>796</v>
      </c>
      <c r="H8" s="220" t="s">
        <v>797</v>
      </c>
      <c r="I8" s="220" t="s">
        <v>239</v>
      </c>
      <c r="J8" s="214" t="s">
        <v>673</v>
      </c>
      <c r="K8" s="219" t="s">
        <v>239</v>
      </c>
      <c r="L8" s="218" t="s">
        <v>796</v>
      </c>
      <c r="M8" s="217">
        <v>44242</v>
      </c>
      <c r="N8" s="216" t="s">
        <v>795</v>
      </c>
      <c r="O8" s="215" t="s">
        <v>794</v>
      </c>
      <c r="P8" s="214" t="s">
        <v>793</v>
      </c>
      <c r="Q8" s="213"/>
      <c r="R8" s="212"/>
      <c r="S8" s="211"/>
    </row>
  </sheetData>
  <hyperlinks>
    <hyperlink ref="G6" r:id="rId1"/>
    <hyperlink ref="C6" r:id="rId2" display="Университет Гронингена"/>
    <hyperlink ref="N6" r:id="rId3"/>
    <hyperlink ref="N5" r:id="rId4"/>
    <hyperlink ref="C5" r:id="rId5"/>
    <hyperlink ref="G5" r:id="rId6"/>
    <hyperlink ref="C4" r:id="rId7"/>
    <hyperlink ref="G4" r:id="rId8"/>
    <hyperlink ref="G7" r:id="rId9"/>
    <hyperlink ref="C7" r:id="rId10"/>
    <hyperlink ref="N4" r:id="rId11"/>
    <hyperlink ref="L6" r:id="rId12"/>
    <hyperlink ref="L5" r:id="rId13"/>
    <hyperlink ref="L7" r:id="rId14"/>
    <hyperlink ref="N7" r:id="rId15"/>
    <hyperlink ref="L4" r:id="rId16"/>
    <hyperlink ref="L8" r:id="rId17"/>
    <hyperlink ref="N8" r:id="rId18"/>
    <hyperlink ref="G8" r:id="rId19"/>
    <hyperlink ref="C8" r:id="rId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Все направления обучения</vt:lpstr>
      <vt:lpstr>Международные отношения</vt:lpstr>
      <vt:lpstr>Свободные искусства и науки</vt:lpstr>
      <vt:lpstr>журналистика</vt:lpstr>
      <vt:lpstr>Филология и Востоковедение</vt:lpstr>
      <vt:lpstr>Искусства</vt:lpstr>
      <vt:lpstr>Экономика</vt:lpstr>
      <vt:lpstr>'Свободные искусства и науки'!Область_печати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Киреев Максим Александрович</dc:creator>
  <cp:lastModifiedBy>Чубса Александра Юрьевна</cp:lastModifiedBy>
  <cp:lastPrinted>2019-12-27T14:05:04Z</cp:lastPrinted>
  <dcterms:created xsi:type="dcterms:W3CDTF">2017-07-06T12:29:05Z</dcterms:created>
  <dcterms:modified xsi:type="dcterms:W3CDTF">2021-05-11T15:04:37Z</dcterms:modified>
</cp:coreProperties>
</file>