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3420" windowWidth="27495" windowHeight="9135" tabRatio="703"/>
  </bookViews>
  <sheets>
    <sheet name="Все направления обучения" sheetId="1" r:id="rId1"/>
    <sheet name="Журналистика" sheetId="2" r:id="rId2"/>
    <sheet name="Свободные искусства и науки" sheetId="4" r:id="rId3"/>
    <sheet name="Социология и МО" sheetId="3" r:id="rId4"/>
    <sheet name="Экономика" sheetId="5" r:id="rId5"/>
    <sheet name="Философия и биология" sheetId="8" r:id="rId6"/>
    <sheet name="Филология и Востоковедение" sheetId="9" r:id="rId7"/>
    <sheet name="Искусства" sheetId="10" r:id="rId8"/>
  </sheets>
  <definedNames>
    <definedName name="_xlnm._FilterDatabase" localSheetId="0" hidden="1">'Все направления обучения'!$A$1:$Q$108</definedName>
    <definedName name="_xlnm._FilterDatabase" localSheetId="1" hidden="1">Журналистика!$A$1:$Q$6</definedName>
    <definedName name="_xlnm._FilterDatabase" localSheetId="2" hidden="1">'Свободные искусства и науки'!$A$1:$Q$8</definedName>
    <definedName name="_xlnm._FilterDatabase" localSheetId="3" hidden="1">'Социология и МО'!$A$1:$Q$19</definedName>
    <definedName name="_xlnm._FilterDatabase" localSheetId="6" hidden="1">'Филология и Востоковедение'!$A$1:$P$25</definedName>
  </definedNames>
  <calcPr calcId="145621"/>
</workbook>
</file>

<file path=xl/calcChain.xml><?xml version="1.0" encoding="utf-8"?>
<calcChain xmlns="http://schemas.openxmlformats.org/spreadsheetml/2006/main">
  <c r="A18" i="3" l="1"/>
  <c r="A17" i="3"/>
  <c r="A15" i="3"/>
  <c r="A13" i="3"/>
  <c r="A12" i="3"/>
  <c r="A11" i="3"/>
  <c r="A10" i="3"/>
  <c r="A9" i="3"/>
  <c r="A8" i="3"/>
  <c r="A7" i="3"/>
  <c r="A6" i="3"/>
  <c r="A5" i="3"/>
  <c r="A4" i="3"/>
  <c r="A3" i="3"/>
  <c r="A2" i="3"/>
</calcChain>
</file>

<file path=xl/comments1.xml><?xml version="1.0" encoding="utf-8"?>
<comments xmlns="http://schemas.openxmlformats.org/spreadsheetml/2006/main">
  <authors>
    <author/>
  </authors>
  <commentList>
    <comment ref="P63" authorId="0">
      <text>
        <r>
          <rPr>
            <sz val="10"/>
            <color rgb="FF000000"/>
            <rFont val="Arial"/>
            <family val="2"/>
            <charset val="204"/>
          </rPr>
          <t>Значение изменено респондентом.</t>
        </r>
      </text>
    </comment>
  </commentList>
</comments>
</file>

<file path=xl/sharedStrings.xml><?xml version="1.0" encoding="utf-8"?>
<sst xmlns="http://schemas.openxmlformats.org/spreadsheetml/2006/main" count="2359" uniqueCount="833">
  <si>
    <t>Not Available</t>
  </si>
  <si>
    <t>Available</t>
  </si>
  <si>
    <t>Université de Picardie Jules Verne</t>
  </si>
  <si>
    <t>www.u-picardie.fr</t>
  </si>
  <si>
    <t>https://www.u-picardie.fr/formation/notre-offre/</t>
  </si>
  <si>
    <t>B1</t>
  </si>
  <si>
    <t>Some courses are available but not enought to get enough credits</t>
  </si>
  <si>
    <t>Universidade de São Paulo</t>
  </si>
  <si>
    <t>www.usp.br/internationaloffice</t>
  </si>
  <si>
    <t>The School of Architecture and Urbanism (Faculdade de Arquitetura e Urbanismo – FAU) and the School of Economics, Business and Accountancy (Faculdade de Economia, Administração e Contabilidade – FEA) receive each semester a large number of applications.  Therefore, applications to such schools will be analyzed in accordance to existing academic agreements between USP and its partners, as well as between direct academic agreements between the schools. We highly recommend students interested in attending classes of such areas to verify the possibility of exchange programs in other campuses of USP.</t>
  </si>
  <si>
    <t>https://uspdigital.usp.br/mundus/listaDisciplinasInternac?codmnu=7414</t>
  </si>
  <si>
    <t>More information available at http://www.usp.br/internationaloffice/en/index.php/admissions/undergraduate/exchange-student</t>
  </si>
  <si>
    <t>Stony Brook University</t>
  </si>
  <si>
    <t>http://www.stonybrook.edu/commcms/studyabroad/</t>
  </si>
  <si>
    <t>Business/Accounting Classes can be selected from a list provided by the BUS Department. Health Science courses are restricted and Dance/Theater Arts courses will be limited.</t>
  </si>
  <si>
    <t>English</t>
  </si>
  <si>
    <t>TOEFL IBT 80, IELTS 6.5</t>
  </si>
  <si>
    <t>Carleton University</t>
  </si>
  <si>
    <t>https://carleton.ca/isso/</t>
  </si>
  <si>
    <t>https://carleton.ca/isso/new-students/incoming-students/selecting-courses/</t>
  </si>
  <si>
    <t xml:space="preserve">    Undergraduate Students:         Internet Based TOEFL (iBT): 86 (minimum of 22 in writing and speaking, 20 in reading and listening)         IELTS: 6.5 (minimum of 6.0 in each band)         CAEL: 70         CEFR: Level C1 or C2     Graduate Students:         Internet Based TOEFL (iBT/ Next Generation): 100 (minimum of 25 in writing, speaking, reading and listening)         Paper Based TOEFL (PBT): 580         IELTS: 8.0 (minimum of 7.5 in each band)         CAEL: 70         CEFR: Level C2         Pearson Test of English (PTE)(Academic): 60 overall (minimum 60 in each Communicative Skill)</t>
  </si>
  <si>
    <t>https://carleton.ca/isso/arrival-checklist/</t>
  </si>
  <si>
    <t>National Chengchi University (NCCU)</t>
  </si>
  <si>
    <t>http://oic.nccu.edu.tw/bin/home.php?Lang=en</t>
  </si>
  <si>
    <t>http://www.nccu.edu.tw/en/academics</t>
  </si>
  <si>
    <t>Note: 1. IMBA courses (code 933) are not available to exchange students. 2. Extended Minor Course with credit fee will not be available to exchange students 3. The English-taught courses are limited for doctoral students. Please see the course list before considering the exchange program.</t>
  </si>
  <si>
    <t>TOEFL iBT 79-80 / IELTS 6.0 / TOEIC 700 / CEFR B2</t>
  </si>
  <si>
    <t>http://moltke.cc.nccu.edu.tw/qrycourse/qryEngSub.jsp</t>
  </si>
  <si>
    <t>Thammasat University</t>
  </si>
  <si>
    <t>http://inter.tu.ac.th/</t>
  </si>
  <si>
    <t>http://inter.tu.ac.th/index.php?option=com_content&amp;view=article&amp;id=96&amp;Itemid=264</t>
  </si>
  <si>
    <t>Sophia University</t>
  </si>
  <si>
    <t>http://www.sophia.ac.jp/eng/e_top</t>
  </si>
  <si>
    <t xml:space="preserve">FLA (Faculty of Liberal Arts) core courses(Basic Skills, English Composition, Public Speaking, Thinking Process), Language courses(except Japanese), labatory course in the Faculty of Science and Technology,  and Studies in Christian Humanism courses are NOT open to exchange students. </t>
  </si>
  <si>
    <t>(English) http://www.sophia.ac.jp/eng/e_top/program / (Japanese) http://www.sophia.ac.jp/jpn/top/program</t>
  </si>
  <si>
    <t>JLPT N1 level</t>
  </si>
  <si>
    <t>☆Faculty of Liberal Arts ☆Under graduate and graduate program pf Green Science / Green Engineering Program in the Faculty of Science and Technology　☆Master's Program in Linguistics(TESOL) in Graduate School of Languages and Linguistics ☆Graduate Program of Global Studies　☆Graduate program of Global Environmental Studies</t>
  </si>
  <si>
    <t>http://www.sophia.ac.jp/eng/admissions/exchangeprograms</t>
  </si>
  <si>
    <t>Otto von Guericke University Magdeburg</t>
  </si>
  <si>
    <t>www.ovgu.de</t>
  </si>
  <si>
    <t>https://www.ovgu.de/Internationale_Studieninteressierte/Studienprogramm+im+%C3%9Cberblick.html</t>
  </si>
  <si>
    <t>German</t>
  </si>
  <si>
    <t>B2</t>
  </si>
  <si>
    <t>https://www.ovgu.de/Studieninteressierte/Studieng%C3%A4nge+von+A+bis+Z/Besondere+Studienangebote/Englischsprachige+Studieng%C3%A4nge.html</t>
  </si>
  <si>
    <t>Seinäjoki University of Applied Sciences</t>
  </si>
  <si>
    <t>www.seamk.fi/en</t>
  </si>
  <si>
    <t>http://www.seamk.fi/en/Studies/Studies-for-International-Students/Exchange-Programmes</t>
  </si>
  <si>
    <t>University of Oslo</t>
  </si>
  <si>
    <t>http://www.uio.no/english/studies/admission/exchange/</t>
  </si>
  <si>
    <t>http://www.uio.no/english/studies/courses/</t>
  </si>
  <si>
    <t>http://www.uio.no/english/studies/</t>
  </si>
  <si>
    <t>Tomas Bata University in Zlín</t>
  </si>
  <si>
    <t>http://www.utb.cz/index.php?lang=2</t>
  </si>
  <si>
    <t>http://www.utb.cz/international/exchange-incoming-students</t>
  </si>
  <si>
    <t>University of Erfurt</t>
  </si>
  <si>
    <t>www.uni-erfurt.de</t>
  </si>
  <si>
    <t>Public Policy</t>
  </si>
  <si>
    <t>https://sulwww.uni-erfurt.de/PublicServices/Veranstaltungsverzeichnis/</t>
  </si>
  <si>
    <t>very few number of English taught courses, level B2</t>
  </si>
  <si>
    <t>-</t>
  </si>
  <si>
    <t>University of Bern</t>
  </si>
  <si>
    <t>www.unibe.ch</t>
  </si>
  <si>
    <t>www.ksl-vv.unibe.ch</t>
  </si>
  <si>
    <t>www.incoming.unibe.ch</t>
  </si>
  <si>
    <t>www.uantwerpen.be/internationalexchange</t>
  </si>
  <si>
    <t>https://www.uantwerpen.be/en/education/international/international-students/exchange-students/study-information/courses-learning-agreement/course-overview/</t>
  </si>
  <si>
    <t>https://www.uantwerpen.be/en/education/international/international-students/exchange-students/study-information/courses-learning-agreement/</t>
  </si>
  <si>
    <t>https://www.uantwerpen.be/en/education/international/international-students/exchange-students/arrival/housing/</t>
  </si>
  <si>
    <t>Université Libre de Bruxelles</t>
  </si>
  <si>
    <t>http://www.ulb.ac.be/dinfo/index-ia.html</t>
  </si>
  <si>
    <t>http://www.ulb.ac.be/programme/</t>
  </si>
  <si>
    <t>Solvay/Medecine</t>
  </si>
  <si>
    <t>Leipzig University</t>
  </si>
  <si>
    <t>http://www.uni-leipzig.de/</t>
  </si>
  <si>
    <t>http://gesi.sozphil.uni-leipzig.de/masters/globalstudies/ (matter of discussion)</t>
  </si>
  <si>
    <t>https://almaweb.uni-leipzig.de/scripts/mgrqispi.dll?APPNAME=CampusNet&amp;PRGNAME=EXTERNALPAGES&amp;ARGUMENTS=-N000000000000002,-N000408,-Acc%5Fen</t>
  </si>
  <si>
    <t xml:space="preserve">http://www.uni-leipzig.de/en/university/uni-international/international-study-programmes.html </t>
  </si>
  <si>
    <t>Tallinn University</t>
  </si>
  <si>
    <t>www.tlu.ee</t>
  </si>
  <si>
    <t>www.tlu.ee/courses</t>
  </si>
  <si>
    <t>B1 for BA, B2 for MA and PhD</t>
  </si>
  <si>
    <t>http://www.studyinestonia.ee/scholarships</t>
  </si>
  <si>
    <t>www.tlu.ee/exchange</t>
  </si>
  <si>
    <t>Università degli studi di Salerno</t>
  </si>
  <si>
    <t>http://web.unisa.it/home</t>
  </si>
  <si>
    <t>https://esse3web.unisa.it/unisa/Guide/PaginaFacolta.do;jsessionid=B0232BBC4857E5B16AF450649A5D5C66.jvm9?fac_id=500093</t>
  </si>
  <si>
    <t>http://web.unisa.it/en/teaching/internazionalizzazione-didattica/insegnamenti-in-inglese</t>
  </si>
  <si>
    <t>http://web.unisa.it/uploads/rescue/196/21/English-Guide.pdf</t>
  </si>
  <si>
    <t>Universiti Brunei Darussalam (UBD)</t>
  </si>
  <si>
    <t>www.ubd.edu.bn</t>
  </si>
  <si>
    <t>http://www.ubd.edu.bn/admission/undergraduate/gennext-degree-programme/degree-programmes/</t>
  </si>
  <si>
    <t>Postgraduate courses and Malay Medium courses</t>
  </si>
  <si>
    <t>IELTS 6.0 or TOEFL 550</t>
  </si>
  <si>
    <t>Hokkaido University</t>
  </si>
  <si>
    <t>https://www.global.hokudai.ac.jp/</t>
  </si>
  <si>
    <t>http://syllabus01.academic.hokudai.ac.jp/Syllabi/Public/Syllabus/SylSearch.aspx, https://www.global.hokudai.ac.jp/prospective-students/exchange-student-admissions/exchange-programs-in-english-hustep/hustep-course-curriculum-1st-semester/, https://www.global.hokudai.ac.jp/wp-content/uploads/2012/11/MEXT-Hokkaido-University-JLCSP-Guidelines-1.pdf</t>
  </si>
  <si>
    <t>SAS for graduate/undergraduate: Equivalent to JLPT level N2 or higher (preferably native level) *depending on a graduate school. SRS for graduate: English or Japanese fluency in order to communicate with academic supervisor HUSTEP: Non-native English speakers must have a score of at least TOEFL iBT 79 or IELTS 6.5. JLCSP: Applicants should have N3 (or higher) on the Japanese Language Proficiency Test (JLPT) or the equivalent at the time of application.</t>
  </si>
  <si>
    <t>https://www.global.hokudai.ac.jp/prospective-students/exchange-student-admissions/exchange-programs-in-english-hustep/hustep-course-curriculum-1st-semester/</t>
  </si>
  <si>
    <t>www.postech.ac.kr</t>
  </si>
  <si>
    <t>lms.postech.ac.kr</t>
  </si>
  <si>
    <t>http://www.postech.ac.kr/eng/academics/academic-info/academic-calendar/?p_id=17545#content</t>
  </si>
  <si>
    <t>TOEFL iBT 79 or IELTS 6.0 or above</t>
  </si>
  <si>
    <t xml:space="preserve">Global Korea Scholarship: http://www.niied.go.kr/eng/contents.do?contentsNo=79&amp;menuNo=350 /// Global Postechian Exchange Scholarship (GPES) will be available, so please contact Mr. Kiljong Yoo for more queries about the scholarship programs.  </t>
  </si>
  <si>
    <t>Jagiellonian University</t>
  </si>
  <si>
    <t>www.uj.edu.pl</t>
  </si>
  <si>
    <t>http://www.dmws.uj.edu.pl/oferta-kursow</t>
  </si>
  <si>
    <t>University of Zurich</t>
  </si>
  <si>
    <t>www.uzh.ch/en</t>
  </si>
  <si>
    <t>www.courses.uzh.ch</t>
  </si>
  <si>
    <t>- Human and Veterinary Medicine - Faculty of Arts and Social Sciences: no cross-level booking. - English Department (English Language and Literature): Students who are not enrolled in English Language and Literature at their home university may take up to two courses (must be lectures) offered by the English Department only: http://www.es.uzh.ch/en/studies/studyabroad/incoming.html - In some study fields, it is required to see the academic advisor in person shortly before or after lecture period starts. This applies to students who want to take courses in English Linguistics and Literature, Law, Psychology, and Political Science. - If students want to attend courses at ETH Zurich (one only!), they have to obtain the approval of your Exchange Student Advisor at the International Relations Office of the University of Zurich. Additionally, they have to be aware of the fact that the exams at ETH Zurich often take place in August (spring semester) and February (fall semester) which might cause problems for students who cannot stay in Zurich that long.</t>
  </si>
  <si>
    <t>B2 (C1 in German Language and Literature)</t>
  </si>
  <si>
    <t>B2 (for courses in English Language and Literature: http://www.es.uzh.ch/en/studies/studyabroad/incoming.html)</t>
  </si>
  <si>
    <t>Faculty of Science, Business, Economics, Informatics, English Language and Literature, Political Science, Law (other subjects have a few courses taught in English as well, e.g. Sociology or Ethnology)</t>
  </si>
  <si>
    <t>We recommend students who need financial support to apply at the private foundation "Heyning Roelli": http://www.heyning-roelli-stiftung.ch/zweck_zielgruppe_en_page3.html</t>
  </si>
  <si>
    <t>Our Housing Office provides a limited amount of rooms to exchange students. We will send all accepted exchange students a link through which they can apply for a room. We cannot guarantee that everyone will receive a room who applies but students from overseas get priority.</t>
  </si>
  <si>
    <t>Utrecht University</t>
  </si>
  <si>
    <t>https://www.uu.nl/en/education/exchange-and-visiting-students</t>
  </si>
  <si>
    <t>https://www.uu.nl/en/education/exchange-and-visiting-students/course-information</t>
  </si>
  <si>
    <t>English: B2 (for bachelor's), C1 (for master's)</t>
  </si>
  <si>
    <t>B2 (for bachelor's), C1 (for master's)</t>
  </si>
  <si>
    <t>https://www.uu.nl/en/education/exchange-and-visiting-students/arriving-and-living/finding-accommodation</t>
  </si>
  <si>
    <t>Sungkyunkwan University</t>
  </si>
  <si>
    <t>http://www.skku.edu/eng_home/index.jsp</t>
  </si>
  <si>
    <t>University of Tampere</t>
  </si>
  <si>
    <t>http://www.uta.fi/en</t>
  </si>
  <si>
    <t>Faculty of Medicine has a very limited intake of exchange students</t>
  </si>
  <si>
    <t>https://www10.uta.fi/opas/teaching/index.htm?&amp;uiLang=en&amp;kieli=en</t>
  </si>
  <si>
    <t>In English: B2 on CEFR; C1 on CEFR for English majors</t>
  </si>
  <si>
    <t>B2 on CEFR, C1 on CEFR for English majors</t>
  </si>
  <si>
    <t>Accommodation administered by TOAS http://toas.fi/en/</t>
  </si>
  <si>
    <t>Hankuk University of Foreign Studies</t>
  </si>
  <si>
    <t xml:space="preserve">international.hufs.ac.kr </t>
  </si>
  <si>
    <t>international.hufs.ac.kr/courses</t>
  </si>
  <si>
    <t>IELTS 6</t>
  </si>
  <si>
    <t>international.hufs.ac.kr/</t>
  </si>
  <si>
    <t>Keio University</t>
  </si>
  <si>
    <t>http://www.ic.keio.ac.jp/en/study/exchange/</t>
  </si>
  <si>
    <t>http://www.ic.keio.ac.jp/en/study/exchange/courses.html</t>
  </si>
  <si>
    <t>http://www.ic.keio.ac.jp/en/study/exchange/courses/courses_available_for_exchange_students.html</t>
  </si>
  <si>
    <t>http://www.ic.keio.ac.jp/en/study/exchange/housing.html
http://www.ic.keio.ac.jp/en/life/</t>
  </si>
  <si>
    <t>University of Vaasa</t>
  </si>
  <si>
    <t>www.uva.fi</t>
  </si>
  <si>
    <t>http://www.uva.fi/en/education/exchange/</t>
  </si>
  <si>
    <t>National Taiwan University of Science and Technology</t>
  </si>
  <si>
    <t>http://www.oia.ntust.edu.tw/files/11-1017-3856.php?Lang=en</t>
  </si>
  <si>
    <t>http://140.118.31.215/querycourse/EngCourseQuery/QueryCond.aspx</t>
  </si>
  <si>
    <t>www.uef.fi</t>
  </si>
  <si>
    <t>http://www.uef.fi/en/studies/studies-for-exchange-students</t>
  </si>
  <si>
    <t>Clinical Medicine, Department of Foreign Lnaguages and Translation Studies</t>
  </si>
  <si>
    <t>University of Latvia</t>
  </si>
  <si>
    <t>http://www.lu.lv/eng/</t>
  </si>
  <si>
    <t>http://www.lu.lv/eng/istudents/exchange/courses/</t>
  </si>
  <si>
    <t>http://www.lu.lv/eng/istudents/exchange/visas/ http://www.lu.lv/eng/services/accommodation/dormitories/</t>
  </si>
  <si>
    <t>Uppsala University</t>
  </si>
  <si>
    <t>www.uu.se</t>
  </si>
  <si>
    <t>http://www.uu.se/en/admissions/exchange/courses/</t>
  </si>
  <si>
    <t>Yerevan State University</t>
  </si>
  <si>
    <t>www.ysu.am</t>
  </si>
  <si>
    <t>Vytautas Magnus University</t>
  </si>
  <si>
    <t>http://www.vdu.lt/en/</t>
  </si>
  <si>
    <t>http://www.vdu.lt/en/studies/courses/</t>
  </si>
  <si>
    <t>http://www.vdu.lt/en/studies/international-student-handbook/</t>
  </si>
  <si>
    <t>Kobe University</t>
  </si>
  <si>
    <t>http://www.kobe-u.ac.jp/en/</t>
  </si>
  <si>
    <t xml:space="preserve">It depends on courses. Please refer to course syllabus for further information. https://kym-syllabus.ofc.kobe-u.ac.jp/campussy/campussquare.do?_flowExecutionKey=_c0BB8FF24-A773-C0C1-FCD0-9A07962465D8_k4C964F3F-39D0-0CE5-6E47-E70DBC74BCF2 </t>
  </si>
  <si>
    <t xml:space="preserve">https://kym-syllabus.ofc.kobe-u.ac.jp/campussy/campussquare.do?_flowExecutionKey=_c0BB8FF24-A773-C0C1-FCD0-9A07962465D8_k4C964F3F-39D0-0CE5-6E47-E70DBC74BCF2 </t>
  </si>
  <si>
    <t xml:space="preserve">JLPT2 or higher is ideal to take courses conducted in Japanese. </t>
  </si>
  <si>
    <t xml:space="preserve">http://www.kobe-u.ac.jp/documents/en/study_in_kobe/admission/2017_International_Programs.pdf </t>
  </si>
  <si>
    <t>Yonsei University</t>
  </si>
  <si>
    <t>https://oia.yonsei.ac.kr/</t>
  </si>
  <si>
    <t>https://oia.yonsei.ac.kr/intstd/exCourse.asp</t>
  </si>
  <si>
    <t>https://oia.yonsei.ac.kr/intstd/exApp.asp</t>
  </si>
  <si>
    <t>https://www.europa-uni.de/de/index.html</t>
  </si>
  <si>
    <t>https://www.europa-uni.de/en/studium/personalverzeichnis/index.html</t>
  </si>
  <si>
    <t>postgradual master programs (with tuition fees)</t>
  </si>
  <si>
    <t>https://www.europa-uni.de/de/internationales/aktuell/englische-seminare/index.html</t>
  </si>
  <si>
    <t>360 Euro per month</t>
  </si>
  <si>
    <t>https://www.europa-uni.de/en/internationales/Students/index.html</t>
  </si>
  <si>
    <t>City University of Hong Kong</t>
  </si>
  <si>
    <t>www.cityu.edu.hk</t>
  </si>
  <si>
    <t>IELTS 6.5 or TOEFL 79 (internet based test). Students who plan to take law courses should have IELTS 7 and TOEFL 100 (internet based test)</t>
  </si>
  <si>
    <t>On-campus accommodation is provided on a first-come, first-served basis.</t>
  </si>
  <si>
    <t>Institut Polytechnique UniLaSalle</t>
  </si>
  <si>
    <t>http://international.unilasalle.fr/</t>
  </si>
  <si>
    <t>http://international.unilasalle.fr/ select the programmes taught in french</t>
  </si>
  <si>
    <t>http://international.unilasalle.fr/ select the programmes taught in english</t>
  </si>
  <si>
    <t>http://international.unilasalle.fr please check in the section international students at unilasalle</t>
  </si>
  <si>
    <t>University of Warsaw</t>
  </si>
  <si>
    <t>http://en.uw.edu.pl/</t>
  </si>
  <si>
    <t>http://en.uw.edu.pl/about-university/faculties/ ; www.informatorects.uw.edu.pl</t>
  </si>
  <si>
    <t>www.informatorects.uw.edu.pl</t>
  </si>
  <si>
    <t>Radboud University</t>
  </si>
  <si>
    <t>www.ru.nl/english</t>
  </si>
  <si>
    <t>www.ru.nl/overviewexchangecourses</t>
  </si>
  <si>
    <t>University of Groningen</t>
  </si>
  <si>
    <t>www.rug.nl/let/mobilityoffice</t>
  </si>
  <si>
    <t>http://www.rug.nl/let/organization/diensten-en-voorzieningen/mobility-office/incoming/exchange-students/what-can-i-study_</t>
  </si>
  <si>
    <t>Seoul National University</t>
  </si>
  <si>
    <t>http://oia.snu.ac.kr</t>
  </si>
  <si>
    <t>http://oia.snu.ac.kr/page/exchange_program.php</t>
  </si>
  <si>
    <t>http://sugang.snu.ac.kr</t>
  </si>
  <si>
    <t>http://www.uni-heidelberg.de/index_e.html</t>
  </si>
  <si>
    <t>http://www.uni-heidelberg.de/courses/prospective/index.html</t>
  </si>
  <si>
    <t>Aberystwyth University</t>
  </si>
  <si>
    <t>Université de Fribourg</t>
  </si>
  <si>
    <t>www.unifr.ch</t>
  </si>
  <si>
    <t>http://studies.unifr.ch/en/courses/?ba=1&amp;ma=1&amp;do=1</t>
  </si>
  <si>
    <t>https://www3.unifr.ch/timetable/en/?&amp;texte=&amp;semestres=&amp;page=1</t>
  </si>
  <si>
    <t>University of Jyväskylä</t>
  </si>
  <si>
    <t>study.jyu.fi</t>
  </si>
  <si>
    <t>r.jyu.fi/courses</t>
  </si>
  <si>
    <t>University of Amsterdam</t>
  </si>
  <si>
    <t>http://www.uva.nl/en/education/other-programmes/exchange/global-exchange/global-exchange-programme.html</t>
  </si>
  <si>
    <t>http://www.uva.nl/en/education/other-programmes/exchange/global-exchange/courses/courses.html</t>
  </si>
  <si>
    <t>Outbound mobility email address: Global@uva.nl, Inbound mobility  email address: exchange-sts@uva.nl</t>
  </si>
  <si>
    <t>https://www.uni-hamburg.de/en.html</t>
  </si>
  <si>
    <t>https://www.stine.uni-hamburg.de/scripts/mgrqispi.dll?APPNAME=CampusNet&amp;PRGNAME=EXTERNALPAGES&amp;ARGUMENTS=-N000000000000002,-N000488,-Acoursecatalog</t>
  </si>
  <si>
    <t>Some English-taugh courses on Master Level (!) in the Faculty of Economics and Social Sciences, the Facutly of Business Administration, the Facutly of Mathematics, Informatics, and Natural Sciences.</t>
  </si>
  <si>
    <t>Lund University</t>
  </si>
  <si>
    <t>www.lu.se</t>
  </si>
  <si>
    <t>http://www.lunduniversity.lu.se/international-admissions/exchange-study-abroad/exchange-studies/find-exchange-courses</t>
  </si>
  <si>
    <t>Please check our Information sheet for 2017/2018</t>
  </si>
  <si>
    <t>Страна</t>
  </si>
  <si>
    <t>Франция</t>
  </si>
  <si>
    <t>Бразилия</t>
  </si>
  <si>
    <t>США</t>
  </si>
  <si>
    <t>Канада</t>
  </si>
  <si>
    <t>КНР (Тайвань)</t>
  </si>
  <si>
    <t>Тайланд</t>
  </si>
  <si>
    <t>Япония</t>
  </si>
  <si>
    <t>Германия</t>
  </si>
  <si>
    <t>Финляндия</t>
  </si>
  <si>
    <t>Литва</t>
  </si>
  <si>
    <t>Норвегия</t>
  </si>
  <si>
    <t>Испания</t>
  </si>
  <si>
    <t>Польша</t>
  </si>
  <si>
    <t>Швейцария</t>
  </si>
  <si>
    <t>Бельгия</t>
  </si>
  <si>
    <t>Эстония</t>
  </si>
  <si>
    <t>Италия</t>
  </si>
  <si>
    <t>Чехия</t>
  </si>
  <si>
    <t>Бруней</t>
  </si>
  <si>
    <t>Корея</t>
  </si>
  <si>
    <t>Латвия</t>
  </si>
  <si>
    <t>Швеция</t>
  </si>
  <si>
    <t>Армения</t>
  </si>
  <si>
    <t>КНР</t>
  </si>
  <si>
    <t>Голландия</t>
  </si>
  <si>
    <t>Уэльс</t>
  </si>
  <si>
    <t>Вуз - партнер</t>
  </si>
  <si>
    <t>Официальный сайт</t>
  </si>
  <si>
    <t>Квота</t>
  </si>
  <si>
    <t>Доступные области</t>
  </si>
  <si>
    <t>Основной язык преподавания</t>
  </si>
  <si>
    <t>Требуемый уровень языка</t>
  </si>
  <si>
    <t>Курсы на английском</t>
  </si>
  <si>
    <t>Требуемый уровень английского языка</t>
  </si>
  <si>
    <t>Курсы, доступные на английском языке</t>
  </si>
  <si>
    <t>Общежитие</t>
  </si>
  <si>
    <t>Стипендия</t>
  </si>
  <si>
    <t>Дополнительная информация</t>
  </si>
  <si>
    <t>Области, закрытые для участников программы академической мобильности</t>
  </si>
  <si>
    <t>Доступные курсы</t>
  </si>
  <si>
    <t>Дополнительная информация о финансовой поддержке</t>
  </si>
  <si>
    <t>Все направления обучения</t>
  </si>
  <si>
    <t>Не предоставляется</t>
  </si>
  <si>
    <t>University of Salzburg</t>
  </si>
  <si>
    <t>University of Graz</t>
  </si>
  <si>
    <t>Австрия</t>
  </si>
  <si>
    <t>Аргентина</t>
  </si>
  <si>
    <t>University of Austral</t>
  </si>
  <si>
    <t>University of Bremen</t>
  </si>
  <si>
    <t>Technical University of Munich</t>
  </si>
  <si>
    <t>European University Viadrina Frankfurt (Oder)</t>
  </si>
  <si>
    <t>Friedrich-Schiller University of Jena</t>
  </si>
  <si>
    <t>Free University of Berlin</t>
  </si>
  <si>
    <t>University of Hannover</t>
  </si>
  <si>
    <t>Ruprecht-Karls University of Heidelberg</t>
  </si>
  <si>
    <t>Ernst-Moritz-Arndt University of Greifswald</t>
  </si>
  <si>
    <t>University of Trier</t>
  </si>
  <si>
    <t>University of Hamburg</t>
  </si>
  <si>
    <t>University of Paderborn</t>
  </si>
  <si>
    <t xml:space="preserve">University of Florence </t>
  </si>
  <si>
    <t>University of Calabria</t>
  </si>
  <si>
    <t>University of Alcala</t>
  </si>
  <si>
    <t>Кипр</t>
  </si>
  <si>
    <t>University of Cyprus</t>
  </si>
  <si>
    <t>Capital Normal University</t>
  </si>
  <si>
    <t>Peking University</t>
  </si>
  <si>
    <t>Renmin University</t>
  </si>
  <si>
    <t>Harbin University of Science and Technology</t>
  </si>
  <si>
    <t>КНР (Гонконг)</t>
  </si>
  <si>
    <t>Korea University</t>
  </si>
  <si>
    <t>Chungang University</t>
  </si>
  <si>
    <t>Pohang University of Science &amp; Technology (POSTECH)</t>
  </si>
  <si>
    <t>University Of Tromso</t>
  </si>
  <si>
    <t>University of Aveiro</t>
  </si>
  <si>
    <t>Португалия</t>
  </si>
  <si>
    <t>Уругвай</t>
  </si>
  <si>
    <t>University of Montevideo</t>
  </si>
  <si>
    <t>University of Helsinki</t>
  </si>
  <si>
    <t>Lahti University of Applied Sciences</t>
  </si>
  <si>
    <t>University of Bordeaux</t>
  </si>
  <si>
    <t>Ecole Normale Superieure de Leon</t>
  </si>
  <si>
    <t>Хорватия</t>
  </si>
  <si>
    <t>University of Zagreb</t>
  </si>
  <si>
    <t>University of Geneva</t>
  </si>
  <si>
    <t>Stoсkholm University</t>
  </si>
  <si>
    <t>Kyushu University</t>
  </si>
  <si>
    <t>Waseda University</t>
  </si>
  <si>
    <t>Osaka University</t>
  </si>
  <si>
    <t>Osaka City University</t>
  </si>
  <si>
    <t>Tokio University</t>
  </si>
  <si>
    <t>https://www.uni-graz.at/en/</t>
  </si>
  <si>
    <t>https://www.uni-salzburg.at/index.php?id=52&amp;L=1</t>
  </si>
  <si>
    <r>
      <t>TOEFL iBT Certificate, with a minimum score of 79-80</t>
    </r>
    <r>
      <rPr>
        <sz val="11"/>
        <color rgb="FF000000"/>
        <rFont val="Times New Roman"/>
        <family val="1"/>
        <charset val="204"/>
      </rPr>
      <t>/</t>
    </r>
    <r>
      <rPr>
        <sz val="11"/>
        <color rgb="FF212121"/>
        <rFont val="Times New Roman"/>
        <family val="1"/>
        <charset val="204"/>
      </rPr>
      <t>Cambridge First Certificate B2</t>
    </r>
    <r>
      <rPr>
        <sz val="11"/>
        <color rgb="FF000000"/>
        <rFont val="Times New Roman"/>
        <family val="1"/>
        <charset val="204"/>
      </rPr>
      <t>/</t>
    </r>
    <r>
      <rPr>
        <sz val="11"/>
        <color rgb="FF212121"/>
        <rFont val="Times New Roman"/>
        <family val="1"/>
        <charset val="204"/>
      </rPr>
      <t>IELTS Certificate, with a minimum score of 6.5</t>
    </r>
  </si>
  <si>
    <t>Internet-based TOEFL score 88/IELTS 6,5/CAE Grade C</t>
  </si>
  <si>
    <t>http://www.uni-heidelberg.de/studium/imstudium/vorlesungen/</t>
  </si>
  <si>
    <t>TOEFL score must be a minimum of 550 in PBT, 213 in CBT, or 79 in IBT, IELTS 6</t>
  </si>
  <si>
    <t>KLAT level 4 / KLPT level 4 / TOPIK level 4</t>
  </si>
  <si>
    <t>TOPIK 3</t>
  </si>
  <si>
    <t>IELTS 5.0/TOEFL 60</t>
  </si>
  <si>
    <t>TOEFL 59-85(iBT)/IELTS 5.0-7.0.</t>
  </si>
  <si>
    <t>Toefl. Minimum score: paperbased 580, iBT 92 (minimum of 20 for each section) /IELTS. Minimum score: 6,5 (minimum of 6 for each section) /Cambridge CAE</t>
  </si>
  <si>
    <t>a Toefl test certificate with a score of at least 550 (paper based), 213 (computer based) or 79 points (internet based)/an IELTS test certificate with a score of at least 6.0/a Cambridge First Certificate in English (minimum level B2)/a TOEIC test with a minimum score of 670. The modules ‘Speaking and Writing' and ‘Listening and Reading' have to be successfully completed.</t>
  </si>
  <si>
    <t xml:space="preserve"> TOCFL Superior / HSK (Level 4)./B2</t>
  </si>
  <si>
    <t>B2 (Certificates are only required for students majoring business)</t>
  </si>
  <si>
    <t>TOEFL iBT 79 / TOEFL ITP 550 / IELTS 6.0  / TOEIC 730 (For Graduate Program of Global Studies:)TOEFL iBT 100 / TOEFL PBT/ITP 600 / IELTS 7.0 / TOEIC 870</t>
  </si>
  <si>
    <t xml:space="preserve"> HUSTEP course must require at least TOEFL iBT 79 or IELTS 6.5.</t>
  </si>
  <si>
    <t>IAE Business School (MBA and EMBA)</t>
  </si>
  <si>
    <t>http://www.austral.edu.ar/international/</t>
  </si>
  <si>
    <t>Возможность получения стипендии Банка Сантандер на конкурсной основе</t>
  </si>
  <si>
    <t>http://www.austral.edu.ar/international/courses-in-english-2/</t>
  </si>
  <si>
    <t>http://www.austral.edu.ar/international/courses-in-spanish/</t>
  </si>
  <si>
    <t>http://english.pku.edu.cn/</t>
  </si>
  <si>
    <t>http://dean.pku.edu.cn/pkudean/course/kcb.php?ll=1</t>
  </si>
  <si>
    <t> Health Science Center
 School of Software and Microelectronics
 Faculty with special pre-requisites 
 Tailor-made programs
 Double-degree courses
 Shenzhen Graduate School (case-by-case discussion is needed)
 English-taught graduate courses
 Chinese-taught Master-level courses are only available with the faculty’s permit</t>
    <phoneticPr fontId="6" type="noConversion"/>
  </si>
  <si>
    <t>HSK 6</t>
  </si>
  <si>
    <t>http://dean.pku.edu.cn/englishcourses/index.html</t>
  </si>
  <si>
    <t>Предоставляется бесплатно</t>
  </si>
  <si>
    <t>Предоставляется</t>
  </si>
  <si>
    <t>Нет</t>
  </si>
  <si>
    <t>См. ограничения на сайте r.jyu.fi/courses</t>
  </si>
  <si>
    <t xml:space="preserve">https://porta-system.uni-trier.de/qisserver/pages/cm/exa/coursemanagement/basicCourseData.xhtml?_flowId=searchCourseNonStaff-flow&amp;_flowExecutionKey=e1s1 </t>
  </si>
  <si>
    <t>www.uni-trier.de/index.php?id=48875&amp;L=2</t>
  </si>
  <si>
    <t xml:space="preserve">www.incomings.uni-trier.de </t>
  </si>
  <si>
    <t xml:space="preserve">https://online.uni-salzburg.at/plus_online/webnav.ini </t>
  </si>
  <si>
    <t xml:space="preserve">https://online.uni-salzburg.at/plus_online/wbSuche.LVSuche?pVortragsSpracheNr=2&amp;pSpracheNr=2&amp;pSjNr=1643  </t>
  </si>
  <si>
    <t>Предоставляется платно</t>
  </si>
  <si>
    <t>https://online.uni-graz.at/kfu_online/webnav.ini</t>
  </si>
  <si>
    <t>https://online.uni-graz.at/kfu_online/wbENLVSuche.wbEnLvSuchePage</t>
  </si>
  <si>
    <r>
      <rPr>
        <u/>
        <sz val="11"/>
        <color theme="4"/>
        <rFont val="Calibri"/>
        <family val="2"/>
        <charset val="204"/>
      </rPr>
      <t>FH Joanneum GmbH</t>
    </r>
  </si>
  <si>
    <t xml:space="preserve">Австрия
</t>
  </si>
  <si>
    <t>http://www.fh-joanneum.at</t>
  </si>
  <si>
    <t>Журналистика</t>
  </si>
  <si>
    <t>материалы предоставляются при обращении</t>
  </si>
  <si>
    <r>
      <rPr>
        <u/>
        <sz val="11"/>
        <color theme="4"/>
        <rFont val="Calibri"/>
        <family val="2"/>
        <charset val="204"/>
      </rPr>
      <t>Danish school of media and journalism</t>
    </r>
  </si>
  <si>
    <t xml:space="preserve">Дания
</t>
  </si>
  <si>
    <t>http://www.dmjx.dk/international</t>
  </si>
  <si>
    <t xml:space="preserve">4 </t>
  </si>
  <si>
    <t xml:space="preserve">B2/TOEFL, IELTS </t>
  </si>
  <si>
    <r>
      <rPr>
        <u/>
        <sz val="11"/>
        <color theme="4"/>
        <rFont val="Calibri"/>
        <family val="2"/>
        <charset val="204"/>
      </rPr>
      <t>Ca' Foscari University of Venice</t>
    </r>
  </si>
  <si>
    <t xml:space="preserve">Италия
</t>
  </si>
  <si>
    <t>http://www.unive.it</t>
  </si>
  <si>
    <t>5</t>
  </si>
  <si>
    <t>Hamburg University of Applied Sciences</t>
  </si>
  <si>
    <t>https://www.haw-hamburg.de</t>
  </si>
  <si>
    <t>German/English</t>
  </si>
  <si>
    <t>Volda University College</t>
  </si>
  <si>
    <t>http://www.hivolda.no</t>
  </si>
  <si>
    <t>Adam Mickiewicz University in Poznan</t>
  </si>
  <si>
    <t>www.amu.edu.pl</t>
  </si>
  <si>
    <t>http://amupie.e-msi.pl/</t>
  </si>
  <si>
    <t>http://international.amu.edu.pl/amu-pie-short-courses3/amu-pie-short-courses4</t>
  </si>
  <si>
    <t>University of Göttingen</t>
  </si>
  <si>
    <t>www.uni-goettingen.de</t>
  </si>
  <si>
    <t>https://ecampus.uni-goettingen.de/ecampus/pages/cs/sys/portal/hisinoneStartPage.faces?chco=y</t>
  </si>
  <si>
    <t>http://www.uni-goettingen.de/en/48649.html</t>
  </si>
  <si>
    <t>http://oia.cau.ac.kr</t>
  </si>
  <si>
    <t>https://drive.google.com/open?id=0B5tdYaUBh9tmRkgxWE5jLWZnWFE</t>
  </si>
  <si>
    <t>www.uni-greifswald.de</t>
  </si>
  <si>
    <t>uni-greifswald.de/studium/studienangebot/studienangebot/</t>
  </si>
  <si>
    <t>550 Euro per month/ for four months per semester</t>
  </si>
  <si>
    <t>http://www.osaka-cu.ac.jp/en</t>
  </si>
  <si>
    <t>http://www.osaka-cu.ac.jp/ja/education/class/syllabus#syllabus</t>
  </si>
  <si>
    <t>JLPT N2 level</t>
  </si>
  <si>
    <t>http://www.kyushu-u.ac.jp/en</t>
  </si>
  <si>
    <t>http://www.kyushu-u.ac.jp/en/education/class/learning/syllabus/department</t>
  </si>
  <si>
    <t>http://www.isc.kyushu-u.ac.jp/intlweb/en/admission/e-class</t>
  </si>
  <si>
    <t>CBT 213/ PBT 550/ iBT 79 IELTS 6.0</t>
  </si>
  <si>
    <t>По запросу</t>
  </si>
  <si>
    <t>JASSO/Возможность получения стипендии JTI на конкурсной основе</t>
  </si>
  <si>
    <t>нет</t>
  </si>
  <si>
    <t>http://www.fu-berlin.de/vv</t>
  </si>
  <si>
    <t xml:space="preserve">www.fu-berlin.de/exchangestudents </t>
  </si>
  <si>
    <t>http://www.uni-jena.de/en/Schools.html</t>
  </si>
  <si>
    <t>http://www.uni-jena.de/</t>
  </si>
  <si>
    <t>https://friedolin.uni-jena.de/qisserver/rds?state=user&amp;type=0</t>
  </si>
  <si>
    <t>https://campus.tum.de/tumonline/webnav.ini</t>
  </si>
  <si>
    <t>http://www.tum.de</t>
  </si>
  <si>
    <t xml:space="preserve">http://www.korea.edu </t>
  </si>
  <si>
    <t>Medicine, Nursing, Pharmacy, Law, Teacher Education, Information Security and ALL graduate programs at the Business School</t>
  </si>
  <si>
    <t xml:space="preserve">http://sugang.korea.ac.kr </t>
  </si>
  <si>
    <t>Китайский</t>
  </si>
  <si>
    <t>http://www.hit.edu.cn/</t>
    <phoneticPr fontId="5" type="noConversion"/>
  </si>
  <si>
    <t>http://studyathit.hit.edu.cn/</t>
    <phoneticPr fontId="5" type="noConversion"/>
  </si>
  <si>
    <t>HSK 4</t>
  </si>
  <si>
    <r>
      <t>IELTS 5.5</t>
    </r>
    <r>
      <rPr>
        <sz val="10"/>
        <rFont val="宋体"/>
        <family val="3"/>
        <charset val="134"/>
      </rPr>
      <t>，</t>
    </r>
    <r>
      <rPr>
        <sz val="10"/>
        <rFont val="Arial"/>
        <family val="2"/>
        <charset val="204"/>
      </rPr>
      <t>TOEFL 80</t>
    </r>
  </si>
  <si>
    <t xml:space="preserve">http://www.uni-hannover.de  </t>
  </si>
  <si>
    <t xml:space="preserve">https://www.international.uni-hannover.de/554.html </t>
  </si>
  <si>
    <t>https://www.international.uni-hannover.de/englischsprachigesangebot.html?&amp;L=1</t>
  </si>
  <si>
    <t xml:space="preserve">http://www.international.uni-hannover.de/zimmervermittlung_hannover.html?&amp;L=1 </t>
  </si>
  <si>
    <t>http://www.uni-bremen.de/en</t>
  </si>
  <si>
    <t>http://www.uni-bremen.de/en/studies/lecture-courses/course-catalogue.html</t>
  </si>
  <si>
    <t>http://www.uni-paderborn.de/</t>
  </si>
  <si>
    <t>http://www.uni-paderborn.de/en/studium/international-office/austauschstudierende-incoming/studium/</t>
  </si>
  <si>
    <t>https://paul.uni-paderborn.de/scripts/mgrqispi.dll?APPNAME=CampusNet&amp;PRGNAME=ACTION&amp;ARGUMENTS=-A9NvYsPVGUTmhVnUrh4ahLDc2FixapPIdllmn-vT9iTqOrPo9SCGzgVE4ODUOmPF1iJelwKwgsDvVD8weiDky.b71pwUdf9nhmdtBB0Lms.pHF5rSS7ylrZKEYse=</t>
  </si>
  <si>
    <t>https://portal.uah.es/portal/page/portal/portal_internacional/repositorio/50CatalogoAsignaturasIngles.pdf</t>
  </si>
  <si>
    <t>http://www.uah.es/en/estudios/estudios-oficiales</t>
  </si>
  <si>
    <t>http://www.uah.es/</t>
  </si>
  <si>
    <t>2 экономика/2 социология</t>
  </si>
  <si>
    <t>http://www.unical.it/portale/</t>
  </si>
  <si>
    <t>Экономика, социология</t>
  </si>
  <si>
    <t>См. "Доступные области"</t>
  </si>
  <si>
    <t>http://www.unical.it/portale/portaltemplates/view/view_ects.cfm?34472</t>
  </si>
  <si>
    <t>http://www.ucy.ac.cy/en/faculties-and-departments</t>
  </si>
  <si>
    <t>http://www.ucy.ac.cy</t>
  </si>
  <si>
    <t>https://banweb.cityu.edu.hk/pls/PROD/hwiecrselis_cityu.P_Main</t>
  </si>
  <si>
    <t>http://www.ruc.edu.cn/en</t>
  </si>
  <si>
    <t>http://www.ruc.edu.cn/programs-en</t>
  </si>
  <si>
    <t>Business School and School of Economics</t>
  </si>
  <si>
    <t>http://eng.cnu.edu.cn/Faculty/index.htm</t>
  </si>
  <si>
    <t>http://eng.cnu.edu.cn/index.htm</t>
  </si>
  <si>
    <t xml:space="preserve">http://www.skku.edu/eng/ путь Main&gt; International &gt;Global Program&gt; Inbound Exchange Program&gt;Course Information&gt;Course Catalog </t>
  </si>
  <si>
    <t>https://en.uit.no/education/courses?ar=2016&amp;semester=H&amp;sted=179933</t>
  </si>
  <si>
    <t>https://en.uit.no/education</t>
  </si>
  <si>
    <t>https://en.uit.no/startsida</t>
  </si>
  <si>
    <t>https://en.uit.no/education/art?p_document_id=490106</t>
  </si>
  <si>
    <t>http://www.ua.pt/internationalstudent/PageText.aspx?id=19694</t>
  </si>
  <si>
    <t>В2</t>
  </si>
  <si>
    <t>http://www.ua.pt/internationalstudent/page/19888</t>
  </si>
  <si>
    <t>http://www.ua.pt/internationalstudent/home</t>
  </si>
  <si>
    <t>http://www.stonybrook.edu/commcms/studyabroad/incoming/courseregistrationsem.html</t>
  </si>
  <si>
    <t>www.um.edu.uy/international</t>
  </si>
  <si>
    <t>http://www.lamk.fi/english/exchange-students/studies-for-exchange-students/Sivut/default.aspx</t>
  </si>
  <si>
    <t xml:space="preserve">www.lamk.fi </t>
  </si>
  <si>
    <t xml:space="preserve">www.helsinki.fi/university </t>
  </si>
  <si>
    <t xml:space="preserve">https://www.helsinki.fi/en/university/units-and-faculties  </t>
  </si>
  <si>
    <t xml:space="preserve">https://www.helsinki.fi/en/studying/new-students/courses-in-english </t>
  </si>
  <si>
    <t>https://opiskelu.jyu.fi/en/apply/student-exchange/courses</t>
  </si>
  <si>
    <t>Международный сертификат обязателен. Подробная информация по ссылке http://www.uva.fi/en/for/prospective/exchange/applying/</t>
  </si>
  <si>
    <t>http://www.ens-lyon.fr/en/academic-programs-271703.kjsp?RH=TEMP-INTER-EN&amp;RF=1440663649061</t>
  </si>
  <si>
    <t>http://www.ens-lyon.fr/en/courses-in-english-281134.kjsp?RH=1440663649061</t>
  </si>
  <si>
    <t>http://www.ens-lyon.fr/en/</t>
  </si>
  <si>
    <t>http://www.u-bordeaux.com/Education/International-Study-Offer</t>
  </si>
  <si>
    <t>http://www.u-bordeaux.com/</t>
  </si>
  <si>
    <t>http://international.unizg.hr/international_students/coursesprogrammes_in_english</t>
  </si>
  <si>
    <t>http://international.unizg.hr/international_students/studiescourses_in_croatian</t>
  </si>
  <si>
    <t>http://www.unizg.hr/homepage/</t>
  </si>
  <si>
    <t>Хорватский</t>
  </si>
  <si>
    <t>http://wadme.unige.ch:3149/pls/opprg/w_rech_cours.debut</t>
  </si>
  <si>
    <t>http://www.unige.ch/</t>
  </si>
  <si>
    <t>https://sisu.it.su.se/en/educations#?f%5Blang%5D=1467&amp;q=</t>
  </si>
  <si>
    <t>https://sisu.it.su.se/en/educations#?f%5Blang%5D=1468&amp;q=</t>
  </si>
  <si>
    <t>http://www.su.se/</t>
  </si>
  <si>
    <t>IELTS: 6.0 overall with at least 5.5 in each of the four components</t>
  </si>
  <si>
    <t>TOEFL: PBT 550, iBT 79</t>
  </si>
  <si>
    <t>IELTS 6.5/TOEFL 90  is recommended but not a request</t>
  </si>
  <si>
    <t>https://koan.osaka-u.ac.jp/campusweb/campussquare.do?_flowExecutionKey=_c0775D35F-A96A-6460-47D7-565AC5F96D9D_k8BD1DDFA-C2BD-7FE9-812B-4153FF35EB76</t>
  </si>
  <si>
    <t>TOEFL iBT 80+/IELTS 6.0</t>
  </si>
  <si>
    <t>http://www.osaka-u.ac.jp/en/international/inbound/exchange_program/eng_course</t>
  </si>
  <si>
    <t xml:space="preserve">http://www.osaka-u.ac.jp/en/ </t>
  </si>
  <si>
    <t>http://catalog.he.u-tokyo.ac.jp/ug-index?usep=true</t>
  </si>
  <si>
    <t>N1</t>
  </si>
  <si>
    <t>TOEFL (iBT) score of 90/ IELTS 6.5</t>
  </si>
  <si>
    <t>https://web.waseda.jp/admission/en/uen/</t>
  </si>
  <si>
    <t>JLPT Level 1/2 (зависит от программы)</t>
  </si>
  <si>
    <t>TOEFL iBT 80+; IELTS 6.0+ (Зависит от программы)</t>
  </si>
  <si>
    <t>https://www.waseda.jp/top/en</t>
  </si>
  <si>
    <t>TOEFL	IBT 88 OR ABOVE (Not Compulsory)/В2</t>
  </si>
  <si>
    <t>KLAT	LEVEL 5 OR ABOVE (Not Compulsory)/В2</t>
  </si>
  <si>
    <t>http://www.unifi.it</t>
  </si>
  <si>
    <t>http://www.st-umaform.unifi.it/p-lis2-2017-101230-0-1.html (School of Studi Umanistici), http://www.sc-politiche.unifi.it/p-lis2-2017-101229-0-1.html (School of Scienze Politiche), http://www.giurisprudenza.unifi.it/p-lis2-2016-101224-0-1.html (School of Giurisprudenza)</t>
  </si>
  <si>
    <t>Предоставляется на платной основе</t>
  </si>
  <si>
    <t>Доступны</t>
  </si>
  <si>
    <t>Чешский</t>
  </si>
  <si>
    <t>Эстонский</t>
  </si>
  <si>
    <t>Французский</t>
  </si>
  <si>
    <t>Английский</t>
  </si>
  <si>
    <t>Немецкий</t>
  </si>
  <si>
    <t>Шведский</t>
  </si>
  <si>
    <t>Корейский</t>
  </si>
  <si>
    <t>Польский</t>
  </si>
  <si>
    <t>Финский</t>
  </si>
  <si>
    <t>Испанский</t>
  </si>
  <si>
    <t>Итальянский</t>
  </si>
  <si>
    <t>Японский</t>
  </si>
  <si>
    <t>Португальский</t>
  </si>
  <si>
    <t>Голландский</t>
  </si>
  <si>
    <t>Норвежский</t>
  </si>
  <si>
    <t>Французский и немецкий</t>
  </si>
  <si>
    <t>Доступны (только магистерские курсы)</t>
  </si>
  <si>
    <t>Литовский</t>
  </si>
  <si>
    <t>Латвийский</t>
  </si>
  <si>
    <t>Японский (SAS/SRS for graduate/undergraduate) Английский/японский (SRS for graduate) Английский (HUSTEP) Японский (JLCSP)</t>
  </si>
  <si>
    <t>В зависимости от выбранной программы (SAS/SRS for graduate/undergraduate,SRS for graduate, HUSTEP,JLCSP)</t>
  </si>
  <si>
    <t xml:space="preserve">http://www.kuleuven.be </t>
  </si>
  <si>
    <t>международные отношения</t>
  </si>
  <si>
    <t>http://www.kuleuven.be/english/admissions/exchange/courses</t>
  </si>
  <si>
    <t>http://www.uni-magdeburg.de</t>
  </si>
  <si>
    <t xml:space="preserve">http://www.deusto.es </t>
  </si>
  <si>
    <t xml:space="preserve">http://www.deusto.es/cs/Satellite/estudiantes/en/international-4/incoming-students-0/exchange/academic-offer-0 </t>
  </si>
  <si>
    <t xml:space="preserve">http://www.deusto.es/cs/Satellite/estudiantes/en/international-4/incoming-students-0/exchange/academic-offer </t>
  </si>
  <si>
    <t xml:space="preserve">http://www.unibo.it  </t>
  </si>
  <si>
    <t xml:space="preserve">http://www.unibo.it/en/international/international-course-catalogue </t>
  </si>
  <si>
    <t xml:space="preserve">http://www.unibo.it/en/campus-forli/campus-services/accommodation-and-residences-forli </t>
  </si>
  <si>
    <t xml:space="preserve">http://www.qdbhu.edu.cn </t>
  </si>
  <si>
    <t>Материалы предоставляются при обращении</t>
  </si>
  <si>
    <t>http://www.umontreal.ca</t>
  </si>
  <si>
    <t>Не доступны</t>
  </si>
  <si>
    <t>Нидерланды</t>
  </si>
  <si>
    <t>https://www.thehagueuniversity.com</t>
  </si>
  <si>
    <t xml:space="preserve">http://en.uw.edu.pl </t>
  </si>
  <si>
    <t xml:space="preserve">http://informatorects.uw.edu.pl/en/ </t>
  </si>
  <si>
    <t>Словакия</t>
  </si>
  <si>
    <t xml:space="preserve">https://www.umb.sk </t>
  </si>
  <si>
    <t>Словацкий</t>
  </si>
  <si>
    <t xml:space="preserve">http://www.euba.sk </t>
  </si>
  <si>
    <t>http://www.sciencespo-toulouse.fr</t>
  </si>
  <si>
    <t xml:space="preserve">http://www.sciencespo-toulouse.fr/home-english-version-589930.kjsp </t>
  </si>
  <si>
    <t xml:space="preserve">http://www.sciencespo.fr </t>
  </si>
  <si>
    <t>B2(бак)/С1(маг)</t>
  </si>
  <si>
    <t xml:space="preserve">https://www.sciencespo.fr/welcome/en/content/housing </t>
  </si>
  <si>
    <t>Sciences-Po, Strasbourg</t>
  </si>
  <si>
    <t xml:space="preserve">http://www.iep-strasbourg.fr </t>
  </si>
  <si>
    <t xml:space="preserve">http://www.iep-strasbourg.fr/en/international/coming-to-study-at-sciences-po/ </t>
  </si>
  <si>
    <t xml:space="preserve">http://www.sciencespo-lille.eu </t>
  </si>
  <si>
    <t xml:space="preserve">http://www.sciencespo-lille.eu/cours-ouverts-aux-etudiants-internationaux-en-echange-0 </t>
  </si>
  <si>
    <t xml:space="preserve">https://www.vse.cz </t>
  </si>
  <si>
    <t xml:space="preserve">http://ozs.vse.cz/english/incoming-students/exchange-programme/list-of-courses/ </t>
  </si>
  <si>
    <t xml:space="preserve">https://www.unisg.ch </t>
  </si>
  <si>
    <t>https://www.unisg.ch/en/studium/austauschprogramme</t>
  </si>
  <si>
    <t xml:space="preserve">https://www.unisg.ch/en/studium/austauschprogramme </t>
  </si>
  <si>
    <t xml:space="preserve">https://www.aber.ac.uk  </t>
  </si>
  <si>
    <t xml:space="preserve">https://www.aber.ac.uk/en/international/courses/ </t>
  </si>
  <si>
    <t>IELTS 6.0</t>
  </si>
  <si>
    <t>В2/IELST 5.5-6.5/TOEFL 80</t>
  </si>
  <si>
    <t>4</t>
  </si>
  <si>
    <t xml:space="preserve">Экономика </t>
  </si>
  <si>
    <t>Technische Universität Ilmenau</t>
  </si>
  <si>
    <t xml:space="preserve">Для бакалавриата: 
TOEFL  ≥80 ibt; IELTS 6.0
Для магистратуры:
 TOEFL  ≥90 ibt; IELTS 6.5
</t>
  </si>
  <si>
    <t>"Культура Германии", "Немецкая философия"</t>
  </si>
  <si>
    <t>300 Euro per month</t>
  </si>
  <si>
    <t>Медицинский факультет (Collegium Medicum)</t>
  </si>
  <si>
    <t>Фармакология/Joint degree programs</t>
  </si>
  <si>
    <t>Университет Маквори</t>
  </si>
  <si>
    <t>Австралия</t>
  </si>
  <si>
    <t>http://www.mq.edu.au/</t>
  </si>
  <si>
    <t>Филология, Лингвистика</t>
  </si>
  <si>
    <t>http://handbook.mq.edu.au/2017/</t>
  </si>
  <si>
    <t>http://www.mq.edu.au/study/international-students/how-to-apply/english-language-requirements</t>
  </si>
  <si>
    <t>Предоставляется платно http://www.students.mq.edu.au/support/accommodation/home/</t>
  </si>
  <si>
    <t>Брюссельский Институт переводчиков (ISTI)</t>
  </si>
  <si>
    <t>http://ti.ulb.ac.be/fr.html</t>
  </si>
  <si>
    <t>http://ects.isti.be/index.php</t>
  </si>
  <si>
    <t>Лёвенский католический университет</t>
  </si>
  <si>
    <t>https://www.arts.kuleuven.be/</t>
  </si>
  <si>
    <t>https://www.arts.kuleuven.be/studeren/studenten/antwerpen/internationalisering/la_in</t>
  </si>
  <si>
    <t>https://onderwijsaanbod.kuleuven.be/2017/opleidingen/e/SC_53543240.htm#</t>
  </si>
  <si>
    <t xml:space="preserve">Предоставляется платно </t>
  </si>
  <si>
    <t>Университет Рим III</t>
  </si>
  <si>
    <t>http://www.uniroma3.it/</t>
  </si>
  <si>
    <t>http://orari.uniroma3.it/lettere/ricerca.php?namematch=&amp;descrmatch=</t>
  </si>
  <si>
    <t>Университет Флоренции</t>
  </si>
  <si>
    <t>www.unifi.it</t>
  </si>
  <si>
    <t>http://www.lilsi.unifi.it/vp-57-corsi-di-studio.html</t>
  </si>
  <si>
    <t>Университет Вероны</t>
  </si>
  <si>
    <t xml:space="preserve">  www.univr.it</t>
  </si>
  <si>
    <t>магистратура</t>
  </si>
  <si>
    <t>http://www.univr.it/main?ent=catdoc&amp;id=763&amp;idDest=1&amp;sServ=142&amp;serv=29&amp;ssServ=26</t>
  </si>
  <si>
    <t>Университет Перуджи</t>
  </si>
  <si>
    <t xml:space="preserve">  www.unipg.it</t>
  </si>
  <si>
    <t>https://www.unipg.it/en/courses/bachelor-master-degrees/teaching-activities-2016-17?task=didattica.display&amp;view=didattica&amp;struttura=516800&amp;anno=2016</t>
  </si>
  <si>
    <t>Университет Минью</t>
  </si>
  <si>
    <t xml:space="preserve">  www.uminho.pt</t>
  </si>
  <si>
    <t>https://www.uminho.pt/PT/ensino/oferta-educativa/_layouts/15/UMinho.PortalUM.UI/Pages/CatalogoCursoDetail.aspx?itemId=2021&amp;catId=7</t>
  </si>
  <si>
    <t>Новое соглашение еще не подписано</t>
  </si>
  <si>
    <t>Университет Бургундии</t>
  </si>
  <si>
    <t xml:space="preserve">  http://en.u-bourgogne.fr</t>
  </si>
  <si>
    <t>http://www.u-bourgogne-formation.fr/-Langues-etrangeres-appliquees,61-.html</t>
  </si>
  <si>
    <t>Бесплатно</t>
  </si>
  <si>
    <t xml:space="preserve">Университет Ренн II Верхней Бретани </t>
  </si>
  <si>
    <t xml:space="preserve">  www.univ-rennes2.fr</t>
  </si>
  <si>
    <t>1)   http://www.univ-rennes2.fr/suio-ip/formations-langues-universite-rennes-2,                      2)   https://www.univ-rennes2.fr/service-relations-internationales/guide-ects-enseignements</t>
  </si>
  <si>
    <t xml:space="preserve">Университет Масарика </t>
  </si>
  <si>
    <t xml:space="preserve">  
www.muni.cz</t>
  </si>
  <si>
    <t>https://www.phil.muni.cz/o-nas/organizacni-struktura/211710-kabinet-cestiny-pro-cizince</t>
  </si>
  <si>
    <t>Токийский университет международных исследований</t>
  </si>
  <si>
    <t>https://e-apply.jp/n/tufs-4</t>
  </si>
  <si>
    <t>Филология, Лингвистика. Востоковедение и африканистика</t>
  </si>
  <si>
    <t>http://www.tufs.ac.jp/english/intlaffairs/exchange_in/program/program01.html</t>
  </si>
  <si>
    <t xml:space="preserve">Japanese Language Proficiency Test (JLPT) N1 or N2 </t>
  </si>
  <si>
    <t>Да</t>
  </si>
  <si>
    <t>English: TOEFL - iBT71 (CBT197, PBT530), IELTS - 6.0, Cambridge CAE - Grade C, or Cambridge CPE - Grade C</t>
  </si>
  <si>
    <t>Стипендия на конкурсной основе (JTI)</t>
  </si>
  <si>
    <t>Университет Киото Санге</t>
  </si>
  <si>
    <t xml:space="preserve">  www.kyoto-su.ac.jp</t>
  </si>
  <si>
    <t>курсы японского языка</t>
  </si>
  <si>
    <t>J-CAT (от 70)             B2</t>
  </si>
  <si>
    <t>https://www.kyoto-su.ac.jp/kokusai/get/program/index.html</t>
  </si>
  <si>
    <t>Цукубский университет</t>
  </si>
  <si>
    <t>http://www.tsukuba.ac.jp/en/</t>
  </si>
  <si>
    <t>Востоковедение и африканистика</t>
  </si>
  <si>
    <t>http://www.human.niigata-u.ac.jp/</t>
  </si>
  <si>
    <t>1) http://syllabus.niigata-u.ac.jp/          2)    
http://www.niigata-u.ac.jp/en/file/japanese-languade-program.pdf</t>
  </si>
  <si>
    <t xml:space="preserve">Институт Иностранных языков Нанькайского университета </t>
  </si>
  <si>
    <t>nankai.edu.cn</t>
  </si>
  <si>
    <t>Курсы китайского языка разного уровня</t>
  </si>
  <si>
    <t>Сайменский университет прикладных наук</t>
  </si>
  <si>
    <t>saimia.fi</t>
  </si>
  <si>
    <t>Искусства (Прикладная информатика, Графический дизайн)</t>
  </si>
  <si>
    <t xml:space="preserve"> http://www.saimia.fi/en-fi/student-exchange/incoming-students-courses</t>
  </si>
  <si>
    <t>Финский/английский</t>
  </si>
  <si>
    <t>Предоставляется платно. При наличии гранта возможна частичная компенсация.</t>
  </si>
  <si>
    <t>Медицина и спорт</t>
  </si>
  <si>
    <t>Медицина, ветеринария</t>
  </si>
  <si>
    <t>Медицина, фармакология, health engineering</t>
  </si>
  <si>
    <t>Медицина</t>
  </si>
  <si>
    <t>Медицина и юриспруденция</t>
  </si>
  <si>
    <t>Ветеринария и медицина</t>
  </si>
  <si>
    <t>См. "Доступные курсы"</t>
  </si>
  <si>
    <t>См. сайт https://carleton.ca/isso/new-students/incoming-students/courses-not-available/</t>
  </si>
  <si>
    <t>Юриспруденция, курсы иностранных языков</t>
  </si>
  <si>
    <t>См. "Информация о процедуре регистрации"</t>
  </si>
  <si>
    <t>Юриспруденция, медицина, фармакология</t>
  </si>
  <si>
    <t>Одонтология, медицина, питание, геология</t>
  </si>
  <si>
    <t>Медицина, стоматология</t>
  </si>
  <si>
    <t>Медицина, фармакология, стоматология</t>
  </si>
  <si>
    <t>University of Eastern Finland (Joensuu campus)</t>
  </si>
  <si>
    <t>Дэдлайн подачи заявки</t>
  </si>
  <si>
    <t>http://www.tsukuba.ac.jp/en/study-tsukuba/exchange-students/programs</t>
  </si>
  <si>
    <t>University of Antwerpen</t>
  </si>
  <si>
    <t>Дания</t>
  </si>
  <si>
    <t>University of Copenhagen</t>
  </si>
  <si>
    <t>studies.ku.dk/exchange and studies.ku.dk/welcome</t>
  </si>
  <si>
    <t>Cognition and Communication, Global Developement, Security Risk Management, Advanced Migration Studies, Applied Cultural Analysis</t>
  </si>
  <si>
    <t>http://studies.ku.dk/exchange/course-information/online-course-catalogue/</t>
  </si>
  <si>
    <t>Датский</t>
  </si>
  <si>
    <t>University of Jilin</t>
  </si>
  <si>
    <t>http://cie.jlu.edu.cn/Home/Admission/English_taught_Programs.htm</t>
  </si>
  <si>
    <t>http://global.jlu.edu.cn</t>
  </si>
  <si>
    <t>http://cie.jlu.edu.cn/Home/Home.htm</t>
  </si>
  <si>
    <t>Иран</t>
  </si>
  <si>
    <t>University of Tehran</t>
  </si>
  <si>
    <t>Персидский</t>
  </si>
  <si>
    <t>http://ut.ac.ir/en</t>
  </si>
  <si>
    <t>http://ut.ac.ir/en/page/259/admission</t>
  </si>
  <si>
    <t>Предполагаемый дэдлайн в рамках конкурса</t>
  </si>
  <si>
    <t>Информация о процедуре регистрации</t>
  </si>
  <si>
    <t>Нидерландский</t>
  </si>
  <si>
    <t>Университет Кан-Нормандия</t>
  </si>
  <si>
    <t>http://www.unicaen.fr/</t>
  </si>
  <si>
    <t>http://webetu.unicaen.fr/nos-formations/</t>
  </si>
  <si>
    <t>N2/B1</t>
  </si>
  <si>
    <t>Университет Ниигаты</t>
  </si>
  <si>
    <t>международные отношения, политология</t>
  </si>
  <si>
    <t>Saimaa University of Applied Sciences</t>
  </si>
  <si>
    <t>cоциология</t>
  </si>
  <si>
    <t xml:space="preserve">Возможность получения стипендии Erasmus+ </t>
  </si>
  <si>
    <t>Доступные курсы на английском языке</t>
  </si>
  <si>
    <t>Бард Колледж</t>
  </si>
  <si>
    <t>http://www.bard.edu/about/</t>
  </si>
  <si>
    <t>http://www.bard.edu/undergraduate/courses/</t>
  </si>
  <si>
    <t>ангийский</t>
  </si>
  <si>
    <t>Возможность получения стипенди</t>
  </si>
  <si>
    <t>Якобс Университет</t>
  </si>
  <si>
    <t>https://www.jacobs-university.de/</t>
  </si>
  <si>
    <t>https://www.jacobs-university.de/study/undergraduate/programs</t>
  </si>
  <si>
    <t>английский/немецкий</t>
  </si>
  <si>
    <t>Университетский колледж Утрехта</t>
  </si>
  <si>
    <t>https://www.uu.nl/en</t>
  </si>
  <si>
    <t>https://www.uu.nl/bachelors/en</t>
  </si>
  <si>
    <t>английский</t>
  </si>
  <si>
    <t>24 in ‘writing’
- IELTS: 7.0, with at least 7.0 in each of the four components
- Cambridge Certificate of Advanced English (CAE): grade A
- Cambridge Certificate of proficiency in English (CPE): grade C</t>
  </si>
  <si>
    <t>Братиславский институт свободных искусств и наук</t>
  </si>
  <si>
    <t>http://www.bisla.sk/</t>
  </si>
  <si>
    <t>http://www.bisla.sk/exchanges/exchstudents</t>
  </si>
  <si>
    <t>Предоставляеся платно</t>
  </si>
  <si>
    <t>Yamanashi Gakui University</t>
  </si>
  <si>
    <t>https://www.icla.ygu.ac.jp/en/</t>
  </si>
  <si>
    <t>https://www.icla.ygu.ac.jp/en/academics/index2.html</t>
  </si>
  <si>
    <t>Таллинский университет</t>
  </si>
  <si>
    <t>http://www.tlu.ee/en</t>
  </si>
  <si>
    <t>http://www.tlu.ee/en/studies/Incoming-Exchange-Studies/Exchange-Courses</t>
  </si>
  <si>
    <t>https://si.se/en/apply/scholarships/visby-programme-exchange-students/</t>
  </si>
  <si>
    <t>https://www.tu-ilmenau.de/?29222&amp;L=1</t>
  </si>
  <si>
    <t xml:space="preserve">5
</t>
  </si>
  <si>
    <t>http://www.rug.nl/feb/education/exchange/admissionandapplication</t>
  </si>
  <si>
    <t>Bochum University of Applied Sciences</t>
  </si>
  <si>
    <t>http://www.hochschule-bochum.de/</t>
  </si>
  <si>
    <t>http://www.hochschule-bochum.de/fbw/internationales/incoming-students.html</t>
  </si>
  <si>
    <t>Restricted to the Department of Business &amp; Management</t>
  </si>
  <si>
    <t>Возможность получения стипендии JTI на конкурсной основе; SAS/SRS: Not provided HUSTEP(Full year and Half year course) and JLCSP (Half year course only): JASSO scholarship, JPY80,000 per month, application deadline is the same as the application for the program, * only limited number of student JLCSP(Full year course only): MEXT, JPY117,000 per month, application deadline is the same as the application for the program, *Please note that the scholarship is highly competitive</t>
  </si>
  <si>
    <t>Kindai University</t>
  </si>
  <si>
    <t>JLPT N2 or higher</t>
  </si>
  <si>
    <t>http://www.kindai.ac.jp/english/pdf/prospective.pdf</t>
  </si>
  <si>
    <t>http://www.kindai.ac.jp/english/academics/index.html</t>
  </si>
  <si>
    <t>http://www.kindai.ac.jp/english/index.html</t>
  </si>
  <si>
    <t>TOEFL iBT 61 or equivalent</t>
  </si>
  <si>
    <t>Университет Вены</t>
  </si>
  <si>
    <t>http://www.univie.ac.at/</t>
  </si>
  <si>
    <t>1) https://sprachenzentrum.univie.ac.at/en/german-courses/                                 2) https://ufind.univie.ac.at/en/index.html                         3) http://international.univie.ac.at/en/incoming-students/erasmus-international-mobility/language-requirements/</t>
  </si>
  <si>
    <t>Возможность получения стипендии Ersamus +</t>
  </si>
  <si>
    <t>Kajaani University of Applied Sciences</t>
  </si>
  <si>
    <t>http://www.kamk.fi/en</t>
  </si>
  <si>
    <t>http://www.kamk.fi/en/Internationality/Exchange-students/Courses-taught-in-English-</t>
  </si>
  <si>
    <t>University of Turku</t>
  </si>
  <si>
    <t>Возможность получения стипендии First +</t>
  </si>
  <si>
    <t>http://www.utu.fi/en/studying/exchange-students/courses/Pages/Learning-Agreement.aspx</t>
  </si>
  <si>
    <t>http://www.utu.fi/en/</t>
  </si>
  <si>
    <t>University of Rome Tor Vergata</t>
  </si>
  <si>
    <t>http://web.uniroma2.it/home</t>
  </si>
  <si>
    <t>http://web.uniroma2.it/module/name/Content/newlang/english/navpath/COU/section_parent/5423</t>
  </si>
  <si>
    <t>http://web.uniroma2.it/module/name/PdnHome/newlang/english/navpath/COU</t>
  </si>
  <si>
    <t>Chonbuk Narional University</t>
  </si>
  <si>
    <t>http://www.jbnu.ac.kr/eng/?menuID=334</t>
  </si>
  <si>
    <t>Белградский университет</t>
  </si>
  <si>
    <t>Сербия</t>
  </si>
  <si>
    <t>http://www.bg.ac.rs/</t>
  </si>
  <si>
    <t>http://www.fil.bg.ac.rs/</t>
  </si>
  <si>
    <t>Сербский</t>
  </si>
  <si>
    <t>http://www.chonbuk.ac.kr/kor/</t>
  </si>
  <si>
    <t>Возможность получения стипендии JF на конкурсной основе</t>
  </si>
  <si>
    <t>JASSO/Возможность получения стипендии JF на конкурсной основе</t>
  </si>
  <si>
    <t>https://carleton.ca/isso/prospective-students/incoming-students/selecting-courses/</t>
  </si>
  <si>
    <t>380 Euro per month/Возможность получения стипендии Erasmus+ для магистров</t>
  </si>
  <si>
    <t>2+1 (магистратура) Erasmus</t>
  </si>
  <si>
    <t>2+1 Erasmus</t>
  </si>
  <si>
    <t>Please note that subjects taught in English outside the Departments of English and North American Studies are very limited in number. Availability may vary and cannot be guaran-teed. An overview of subjects taught in English is available at http://www.fu-berlin.de/vv. Please use the “ad-vanced search option” to find courses in English</t>
  </si>
  <si>
    <t>По запросу/Возможно получение стипендии Erasmus</t>
  </si>
  <si>
    <t>EUR 450/month</t>
  </si>
  <si>
    <t>3+1 Erasmus (Бакалавриат, магистратура, Физика).</t>
  </si>
  <si>
    <t>Предоставляется на платной основе/Возможно получение стипендии Erasmus+ для направления "Физика"</t>
  </si>
  <si>
    <t>2+3 Erasmus</t>
  </si>
  <si>
    <t>Возможность получения стипендии банка Santander/Возможность получения стипендии Erasmus</t>
  </si>
  <si>
    <t>https://www.uni-hamburg.de/en/internationales/wissenschaft/absprung-austauschprogramme/detail-austausch-petersburg.html</t>
  </si>
  <si>
    <t>5+1 (First +)</t>
  </si>
  <si>
    <t>Казахстан</t>
  </si>
  <si>
    <t>Евразийский Национальный Университет им. Льва Гумилева</t>
  </si>
  <si>
    <t>Казахский, русский</t>
  </si>
  <si>
    <t>http://www.enu.kz/ru/facultety/</t>
  </si>
  <si>
    <t>http://www.enu.kz</t>
  </si>
  <si>
    <t>Julius Maximilian University of Wuerzburg</t>
  </si>
  <si>
    <t>www.uni-wuerzburg.de</t>
  </si>
  <si>
    <t>https://www.uni-wuerzburg.de/en/international/studying-in-wuerzburg/exchange-students/after-arrival-exchange-students/introductory-courses-german-only/</t>
  </si>
  <si>
    <t>https://www.uni-wuerzburg.de/en/international/studying-in-wuerzburg/exchange-students/</t>
  </si>
  <si>
    <t xml:space="preserve">Ludwig-Maximilians-Universität Munich (LMU) </t>
  </si>
  <si>
    <t>www.lsf.lmu.de</t>
  </si>
  <si>
    <t xml:space="preserve"> Business Administration, Medicine, Pharmacy and Veterinary Science</t>
  </si>
  <si>
    <t>Technische Universität Dresden</t>
  </si>
  <si>
    <t>www.tu-dresden.de</t>
  </si>
  <si>
    <t xml:space="preserve"> Faculty of Business and Economics</t>
  </si>
  <si>
    <t>https://tu-dresden.de/bu/wirtschaft/studium/studienangebot</t>
  </si>
  <si>
    <t>Дэдлайн номинации</t>
  </si>
  <si>
    <t xml:space="preserve">http://www.uni-leipzig.de/en/study/international-study/incoming-exchange-students.html </t>
  </si>
  <si>
    <t>Accomodation provided only on a fee-payed base</t>
  </si>
  <si>
    <t>On request</t>
  </si>
  <si>
    <t xml:space="preserve">Erasmus+ 107: 650 EUR per month, 5 months, 275 EUR travel grant, deadline of application as the exchange application. Agricola scholarship: 450 EUR for 4 months </t>
  </si>
  <si>
    <t>https://www.tu-ilmenau.de/en/international/exchange-students/exchange-from-partner-universities/</t>
  </si>
  <si>
    <t>Available only for master level</t>
  </si>
  <si>
    <t>https://www.tu-ilmenau.de/en/international/degree-students/master/courses-offered/</t>
  </si>
  <si>
    <t>Not provide</t>
  </si>
  <si>
    <t>https://www.rug.nl/education/exchange-programmes/course-catalogue</t>
  </si>
  <si>
    <t>Университет Сан-Паулу</t>
  </si>
  <si>
    <t>1 год,       1 месяц, 1 семестр</t>
  </si>
  <si>
    <t>любой</t>
  </si>
  <si>
    <t>https://www.saimia.fi/en-fi/student-exchange/incoming-students-courses</t>
  </si>
  <si>
    <t>http://www.uni-magdeburg.de/unimagdeburg/en/Study/Study+Programmes/Study+Programmes+in+English-p-48822.html</t>
  </si>
  <si>
    <t>Возможность получения стипендии</t>
  </si>
  <si>
    <t>https://www.umontreal.ca/en/studies/#international</t>
  </si>
  <si>
    <t>https://www.thehagueuniversity.com/programmes/other-courses/exchange-programmes/practical-information</t>
  </si>
  <si>
    <t>https://www.umb.sk/en/studies/information/all-study-programmes/</t>
  </si>
  <si>
    <t>https://admission.euba.sk/</t>
  </si>
  <si>
    <t>https://www.saimia.fi/en-fi/</t>
  </si>
  <si>
    <t>https://www.saimia.fi/en-fi/international/incoming-exchange-students/courses</t>
  </si>
  <si>
    <t xml:space="preserve">Karelia University of Applied Sciences </t>
  </si>
  <si>
    <t>http://www.karelia.fi</t>
  </si>
  <si>
    <t>http://www.karelia.fi/en/education/exchange-students/courses-for-exchange-students</t>
  </si>
  <si>
    <t>20.09.2018</t>
  </si>
  <si>
    <t>http://www.usu.edu/</t>
  </si>
  <si>
    <t xml:space="preserve"> Enrollment in some courses in business, computer science, education, engineering and art may be limited.  Graduate level business classes are not covered in the exchange</t>
  </si>
  <si>
    <t xml:space="preserve">http://catalog.usu.edu/ </t>
  </si>
  <si>
    <t>https://study.usu.edu/requirements/</t>
  </si>
  <si>
    <t>Предоставляется платно http://www.usu.edu/housing/</t>
  </si>
  <si>
    <t>Университет штата Юта</t>
  </si>
  <si>
    <t>University of Nis</t>
  </si>
  <si>
    <t>Турция</t>
  </si>
  <si>
    <t xml:space="preserve">University of Istanbul </t>
  </si>
  <si>
    <t>https://www.ni.ac.rs/en/studies-and-admission/studies/course-catalogue</t>
  </si>
  <si>
    <t>https://www.ni.ac.rs/en/</t>
  </si>
  <si>
    <t>Английский язык и литература, сербский язык и литература</t>
  </si>
  <si>
    <t>Турецкий</t>
  </si>
  <si>
    <t>http://www.istanbul.edu.tr/en/_</t>
  </si>
  <si>
    <t>Sharif University of Technology</t>
  </si>
  <si>
    <t>http://www.en.sharif.edu/</t>
  </si>
  <si>
    <t>http://www.en.sharif.edu/academics/departments/</t>
  </si>
  <si>
    <t>Возможность получения стипендии Erasmus+</t>
  </si>
  <si>
    <t>University of Hohenheim</t>
  </si>
  <si>
    <t>https://exchange.uni-hohenheim.de/en/course-selection</t>
  </si>
  <si>
    <t>https://www.uni-hohenheim.de/en/english</t>
  </si>
  <si>
    <t>Lappeenranta University of Technology</t>
  </si>
  <si>
    <t>https://www.lut.fi/web/en</t>
  </si>
  <si>
    <t>1 (аспирантура)</t>
  </si>
  <si>
    <t>Engineering and engineering trades</t>
  </si>
  <si>
    <t>https://www.lut.fi/web/en/admissions/exchange-studies/study-possibilities</t>
  </si>
  <si>
    <t>Возможность получения стипендии First+ (одна стипендия)</t>
  </si>
  <si>
    <t>Возможность получения стипендии Erasmus+ (1 стипендия)</t>
  </si>
  <si>
    <t>Возможность получения стипендии Erasmus +</t>
  </si>
  <si>
    <t>Квота от МИД Омана</t>
  </si>
  <si>
    <t>Оман</t>
  </si>
  <si>
    <t>Арабский</t>
  </si>
  <si>
    <t>Возможно получение стипендии от МИД Омана</t>
  </si>
  <si>
    <t>JLPT N1 or N1 for iExPO Japanese-based program;</t>
  </si>
  <si>
    <t xml:space="preserve">Humboldt-Universitaet zu Berlin </t>
  </si>
  <si>
    <t>720 евро/месяц</t>
  </si>
  <si>
    <t>https://www.hu-berlin.de/en</t>
  </si>
  <si>
    <t>https://www.international.hu-berlin.de/en/studierende/aus-dem-ausland</t>
  </si>
  <si>
    <t>University of Cadiz</t>
  </si>
  <si>
    <t>Материалы предоставляются по запросу</t>
  </si>
  <si>
    <t>http://www.uca.es/?lang=en</t>
  </si>
  <si>
    <t>Университет Гранады</t>
  </si>
  <si>
    <t>http://www.ugr.es/</t>
  </si>
  <si>
    <t>http://grados.ugr.es/pages/titulaciones_humanidades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</si>
</sst>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0"/>
      <color rgb="FF000000"/>
      <name val="Arial"/>
    </font>
    <font>
      <sz val="11"/>
      <color theme="1"/>
      <name val="Calibri"/>
      <family val="2"/>
      <charset val="204"/>
      <scheme val="minor"/>
    </font>
    <font>
      <sz val="10"/>
      <name val="Arial"/>
      <family val="2"/>
      <charset val="204"/>
    </font>
    <font>
      <u/>
      <sz val="10"/>
      <color rgb="FF0000FF"/>
      <name val="Arial"/>
      <family val="2"/>
      <charset val="204"/>
    </font>
    <font>
      <b/>
      <sz val="10"/>
      <color rgb="FF000000"/>
      <name val="Arial"/>
      <family val="2"/>
      <charset val="204"/>
    </font>
    <font>
      <b/>
      <sz val="10"/>
      <name val="Arial"/>
      <family val="2"/>
      <charset val="204"/>
    </font>
    <font>
      <u/>
      <sz val="10"/>
      <color theme="10"/>
      <name val="Arial"/>
      <family val="2"/>
      <charset val="204"/>
    </font>
    <font>
      <sz val="10"/>
      <color rgb="FF000000"/>
      <name val="Arial"/>
      <family val="2"/>
      <charset val="204"/>
    </font>
    <font>
      <sz val="11"/>
      <color rgb="FF000000"/>
      <name val="Times New Roman"/>
      <family val="1"/>
      <charset val="204"/>
    </font>
    <font>
      <sz val="11"/>
      <color rgb="FF212121"/>
      <name val="Times New Roman"/>
      <family val="1"/>
      <charset val="204"/>
    </font>
    <font>
      <sz val="10"/>
      <name val="Arial"/>
      <family val="2"/>
      <charset val="204"/>
    </font>
    <font>
      <sz val="10"/>
      <name val="Arial"/>
      <family val="2"/>
    </font>
    <font>
      <sz val="11"/>
      <color theme="4"/>
      <name val="Calibri"/>
      <family val="2"/>
      <charset val="204"/>
    </font>
    <font>
      <u/>
      <sz val="11"/>
      <color theme="4"/>
      <name val="Calibri"/>
      <family val="2"/>
      <charset val="204"/>
    </font>
    <font>
      <sz val="11"/>
      <color indexed="8"/>
      <name val="Times New Roman"/>
      <family val="1"/>
      <charset val="204"/>
    </font>
    <font>
      <sz val="11"/>
      <color indexed="8"/>
      <name val="Times New Roman"/>
      <family val="1"/>
      <charset val="204"/>
    </font>
    <font>
      <u/>
      <sz val="9"/>
      <color theme="4"/>
      <name val="Verdana"/>
      <family val="2"/>
      <charset val="204"/>
    </font>
    <font>
      <sz val="11"/>
      <name val="Times New Roman"/>
      <family val="1"/>
      <charset val="204"/>
    </font>
    <font>
      <sz val="10"/>
      <name val="宋体"/>
      <family val="3"/>
      <charset val="134"/>
    </font>
    <font>
      <u/>
      <sz val="10"/>
      <color theme="10"/>
      <name val="Arial"/>
      <family val="2"/>
    </font>
    <font>
      <u/>
      <sz val="11"/>
      <color theme="10"/>
      <name val="Calibri"/>
      <family val="2"/>
      <charset val="204"/>
      <scheme val="minor"/>
    </font>
    <font>
      <sz val="11"/>
      <name val="Calibri"/>
      <family val="2"/>
      <charset val="204"/>
      <scheme val="minor"/>
    </font>
    <font>
      <u/>
      <sz val="11"/>
      <color rgb="FF0000FF"/>
      <name val="Calibri"/>
      <family val="2"/>
      <charset val="204"/>
      <scheme val="minor"/>
    </font>
    <font>
      <u/>
      <sz val="11"/>
      <color theme="1"/>
      <name val="Calibri"/>
      <family val="2"/>
      <charset val="204"/>
      <scheme val="minor"/>
    </font>
    <font>
      <u/>
      <sz val="11"/>
      <name val="Times New Roman"/>
      <family val="1"/>
      <charset val="204"/>
    </font>
    <font>
      <b/>
      <sz val="9"/>
      <color indexed="8"/>
      <name val="Arial"/>
      <family val="2"/>
      <charset val="204"/>
    </font>
    <font>
      <sz val="9"/>
      <name val="Arial"/>
      <family val="2"/>
      <charset val="204"/>
    </font>
    <font>
      <u/>
      <sz val="9"/>
      <color indexed="12"/>
      <name val="Arial"/>
      <family val="2"/>
      <charset val="204"/>
    </font>
    <font>
      <sz val="9"/>
      <color indexed="8"/>
      <name val="Arial"/>
      <family val="2"/>
      <charset val="204"/>
    </font>
    <font>
      <u/>
      <sz val="10"/>
      <color rgb="FF0000FF"/>
      <name val="Arial"/>
      <family val="2"/>
      <charset val="204"/>
    </font>
    <font>
      <b/>
      <sz val="11"/>
      <name val="Times New Roman"/>
      <family val="1"/>
      <charset val="204"/>
    </font>
    <font>
      <sz val="10"/>
      <color rgb="FF0000FF"/>
      <name val="Arial"/>
      <family val="2"/>
      <charset val="204"/>
    </font>
    <font>
      <b/>
      <sz val="10"/>
      <color indexed="8"/>
      <name val="Arial"/>
      <family val="2"/>
      <charset val="204"/>
    </font>
    <font>
      <u/>
      <sz val="10"/>
      <color rgb="FF0000FF"/>
      <name val="Arial"/>
      <family val="2"/>
      <charset val="204"/>
    </font>
    <font>
      <sz val="10"/>
      <name val="Arial"/>
      <family val="2"/>
      <charset val="204"/>
    </font>
    <font>
      <u/>
      <sz val="10"/>
      <color rgb="FF0000FF"/>
      <name val="Arial"/>
    </font>
    <font>
      <sz val="10"/>
      <name val="Arial"/>
    </font>
    <font>
      <sz val="10"/>
      <color theme="1"/>
      <name val="Arial"/>
      <family val="2"/>
      <charset val="204"/>
    </font>
    <font>
      <b/>
      <sz val="10"/>
      <color rgb="FF000000"/>
      <name val="Times New Roman"/>
      <family val="1"/>
      <charset val="204"/>
    </font>
    <font>
      <b/>
      <sz val="10"/>
      <name val="Times New Roman"/>
      <family val="1"/>
      <charset val="204"/>
    </font>
    <font>
      <u/>
      <sz val="10"/>
      <color rgb="FF0000FF"/>
      <name val="Times New Roman"/>
      <family val="1"/>
      <charset val="204"/>
    </font>
    <font>
      <sz val="10"/>
      <name val="Times New Roman"/>
      <family val="1"/>
      <charset val="204"/>
    </font>
    <font>
      <sz val="10"/>
      <color rgb="FF000000"/>
      <name val="Times New Roman"/>
      <family val="1"/>
      <charset val="204"/>
    </font>
    <font>
      <sz val="10"/>
      <color rgb="FF0000FF"/>
      <name val="Times New Roman"/>
      <family val="1"/>
      <charset val="204"/>
    </font>
    <font>
      <sz val="10"/>
      <color theme="10"/>
      <name val="Times New Roman"/>
      <family val="1"/>
      <charset val="204"/>
    </font>
  </fonts>
  <fills count="7">
    <fill>
      <patternFill patternType="none"/>
    </fill>
    <fill>
      <patternFill patternType="gray125"/>
    </fill>
    <fill>
      <patternFill patternType="solid">
        <fgColor indexed="9"/>
        <bgColor auto="1"/>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xf numFmtId="0" fontId="7" fillId="0" borderId="0"/>
  </cellStyleXfs>
  <cellXfs count="135">
    <xf numFmtId="0" fontId="0" fillId="0" borderId="0" xfId="0" applyFont="1"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1" applyBorder="1" applyAlignment="1">
      <alignment horizontal="center" vertical="center" wrapText="1"/>
    </xf>
    <xf numFmtId="0" fontId="8" fillId="0" borderId="1" xfId="0" applyFont="1" applyBorder="1" applyAlignment="1">
      <alignment horizontal="center" vertical="center" wrapText="1"/>
    </xf>
    <xf numFmtId="49" fontId="12"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center" wrapText="1"/>
    </xf>
    <xf numFmtId="49" fontId="16" fillId="2" borderId="2" xfId="1"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xf numFmtId="14" fontId="21" fillId="0"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6" fillId="3" borderId="1" xfId="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17"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7" fillId="0" borderId="1" xfId="1" applyFont="1" applyBorder="1" applyAlignment="1">
      <alignment horizontal="center" vertical="center" wrapText="1"/>
    </xf>
    <xf numFmtId="0" fontId="26"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30" fillId="0" borderId="1" xfId="0" applyFont="1" applyFill="1" applyBorder="1" applyAlignment="1">
      <alignment horizontal="center" vertical="center" wrapText="1" shrinkToFit="1"/>
    </xf>
    <xf numFmtId="0" fontId="2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20" fillId="3" borderId="1" xfId="1"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0" fontId="6" fillId="3" borderId="1" xfId="1" applyFill="1" applyBorder="1" applyAlignment="1">
      <alignment horizontal="center"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0" fillId="3" borderId="1" xfId="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14" fontId="24" fillId="0" borderId="3" xfId="1" applyNumberFormat="1" applyFont="1" applyFill="1" applyBorder="1" applyAlignment="1" applyProtection="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14" fontId="34" fillId="0" borderId="1"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5"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6" fillId="0" borderId="3" xfId="1" applyFill="1" applyBorder="1" applyAlignment="1">
      <alignment horizontal="center" vertical="center" wrapText="1"/>
    </xf>
    <xf numFmtId="0" fontId="6" fillId="0" borderId="5" xfId="1" applyFill="1" applyBorder="1" applyAlignment="1">
      <alignment horizontal="center" vertical="center" wrapText="1"/>
    </xf>
    <xf numFmtId="0" fontId="36" fillId="0" borderId="1" xfId="0" applyFont="1" applyBorder="1" applyAlignment="1">
      <alignment horizontal="center" vertical="center" wrapText="1"/>
    </xf>
    <xf numFmtId="0" fontId="35"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0" fontId="36"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37"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37" fillId="0" borderId="1" xfId="0" applyFont="1" applyBorder="1"/>
    <xf numFmtId="0" fontId="7" fillId="0" borderId="3" xfId="0" applyFont="1" applyBorder="1" applyAlignment="1">
      <alignment horizontal="center" vertical="center" wrapText="1"/>
    </xf>
    <xf numFmtId="0" fontId="6" fillId="0" borderId="3" xfId="1" applyFont="1" applyFill="1" applyBorder="1" applyAlignment="1" applyProtection="1">
      <alignment horizontal="center" vertical="center" wrapText="1"/>
    </xf>
    <xf numFmtId="49" fontId="2" fillId="0" borderId="3" xfId="0" applyNumberFormat="1" applyFont="1" applyFill="1" applyBorder="1" applyAlignment="1">
      <alignment horizontal="center" vertical="center" wrapText="1"/>
    </xf>
    <xf numFmtId="0" fontId="37" fillId="0" borderId="3" xfId="0" applyFont="1" applyBorder="1" applyAlignment="1">
      <alignment horizontal="center" vertical="center"/>
    </xf>
    <xf numFmtId="0" fontId="6" fillId="0" borderId="3" xfId="1" applyFill="1" applyBorder="1" applyAlignment="1" applyProtection="1">
      <alignment horizontal="center" vertical="center"/>
    </xf>
    <xf numFmtId="0" fontId="37" fillId="0" borderId="3" xfId="0" applyFont="1" applyFill="1" applyBorder="1" applyAlignment="1">
      <alignment horizontal="center" vertical="center" wrapText="1"/>
    </xf>
    <xf numFmtId="0" fontId="6" fillId="0" borderId="3" xfId="1" applyFont="1" applyFill="1" applyBorder="1" applyAlignment="1">
      <alignment horizontal="center" vertical="center" wrapText="1"/>
    </xf>
    <xf numFmtId="0" fontId="37" fillId="0" borderId="3" xfId="0" applyFont="1" applyBorder="1"/>
    <xf numFmtId="0" fontId="1" fillId="3"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9" fillId="0" borderId="1" xfId="1"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14" fontId="41" fillId="0" borderId="1" xfId="0" applyNumberFormat="1" applyFont="1" applyBorder="1" applyAlignment="1">
      <alignment horizontal="center" vertical="center" wrapText="1"/>
    </xf>
    <xf numFmtId="0" fontId="42" fillId="0" borderId="1" xfId="0" applyFont="1" applyBorder="1" applyAlignment="1"/>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 xfId="0" applyFont="1" applyBorder="1" applyAlignment="1">
      <alignment wrapText="1"/>
    </xf>
    <xf numFmtId="0" fontId="42" fillId="0" borderId="1" xfId="0" applyFont="1" applyBorder="1" applyAlignment="1">
      <alignment vertical="center" wrapText="1"/>
    </xf>
    <xf numFmtId="0" fontId="42"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7" fillId="0" borderId="1" xfId="0" applyFont="1" applyFill="1" applyBorder="1" applyAlignment="1">
      <alignment vertical="center" wrapText="1"/>
    </xf>
    <xf numFmtId="14" fontId="41" fillId="0" borderId="1"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Fill="1" applyBorder="1" applyAlignment="1">
      <alignment horizontal="center" vertical="center" wrapText="1"/>
    </xf>
    <xf numFmtId="0" fontId="41" fillId="0" borderId="1" xfId="2" applyFont="1" applyFill="1" applyBorder="1" applyAlignment="1">
      <alignment horizontal="center" vertical="center" wrapText="1"/>
    </xf>
    <xf numFmtId="0" fontId="43" fillId="0" borderId="1" xfId="2" applyFont="1" applyFill="1" applyBorder="1" applyAlignment="1">
      <alignment horizontal="center" vertical="center" wrapText="1"/>
    </xf>
    <xf numFmtId="0" fontId="41" fillId="0" borderId="4" xfId="0" applyFont="1" applyFill="1" applyBorder="1" applyAlignment="1">
      <alignment horizontal="center" vertical="center" wrapText="1"/>
    </xf>
    <xf numFmtId="0" fontId="44" fillId="0" borderId="1" xfId="1" applyFont="1" applyBorder="1" applyAlignment="1">
      <alignment horizontal="center" vertical="center" wrapText="1"/>
    </xf>
    <xf numFmtId="0" fontId="42" fillId="0" borderId="0" xfId="0" applyFont="1" applyBorder="1" applyAlignment="1">
      <alignment horizontal="center" vertical="center" wrapText="1"/>
    </xf>
    <xf numFmtId="14" fontId="24" fillId="0" borderId="1" xfId="1" applyNumberFormat="1" applyFont="1" applyFill="1" applyBorder="1" applyAlignment="1" applyProtection="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55</xdr:row>
      <xdr:rowOff>28575</xdr:rowOff>
    </xdr:to>
    <xdr:sp macro="" textlink="">
      <xdr:nvSpPr>
        <xdr:cNvPr id="1027"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895350</xdr:colOff>
      <xdr:row>59</xdr:row>
      <xdr:rowOff>0</xdr:rowOff>
    </xdr:to>
    <xdr:sp macro="" textlink="">
      <xdr:nvSpPr>
        <xdr:cNvPr id="2" name="AutoShape 3"/>
        <xdr:cNvSpPr>
          <a:spLocks noChangeArrowheads="1"/>
        </xdr:cNvSpPr>
      </xdr:nvSpPr>
      <xdr:spPr bwMode="auto">
        <a:xfrm>
          <a:off x="0" y="0"/>
          <a:ext cx="9525000" cy="21821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895350</xdr:colOff>
      <xdr:row>59</xdr:row>
      <xdr:rowOff>0</xdr:rowOff>
    </xdr:to>
    <xdr:sp macro="" textlink="">
      <xdr:nvSpPr>
        <xdr:cNvPr id="3" name="AutoShape 3"/>
        <xdr:cNvSpPr>
          <a:spLocks noChangeArrowheads="1"/>
        </xdr:cNvSpPr>
      </xdr:nvSpPr>
      <xdr:spPr bwMode="auto">
        <a:xfrm>
          <a:off x="0" y="0"/>
          <a:ext cx="9639300" cy="64970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895350</xdr:colOff>
      <xdr:row>59</xdr:row>
      <xdr:rowOff>0</xdr:rowOff>
    </xdr:to>
    <xdr:sp macro="" textlink="">
      <xdr:nvSpPr>
        <xdr:cNvPr id="4" name="AutoShape 3"/>
        <xdr:cNvSpPr>
          <a:spLocks noChangeArrowheads="1"/>
        </xdr:cNvSpPr>
      </xdr:nvSpPr>
      <xdr:spPr bwMode="auto">
        <a:xfrm>
          <a:off x="0" y="0"/>
          <a:ext cx="9639300" cy="46062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895350</xdr:colOff>
      <xdr:row>17</xdr:row>
      <xdr:rowOff>28575</xdr:rowOff>
    </xdr:to>
    <xdr:sp macro="" textlink="">
      <xdr:nvSpPr>
        <xdr:cNvPr id="5" name="AutoShape 3"/>
        <xdr:cNvSpPr>
          <a:spLocks noChangeArrowheads="1"/>
        </xdr:cNvSpPr>
      </xdr:nvSpPr>
      <xdr:spPr bwMode="auto">
        <a:xfrm>
          <a:off x="0" y="0"/>
          <a:ext cx="9734550" cy="68284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895350</xdr:colOff>
      <xdr:row>25</xdr:row>
      <xdr:rowOff>28575</xdr:rowOff>
    </xdr:to>
    <xdr:sp macro="" textlink="">
      <xdr:nvSpPr>
        <xdr:cNvPr id="6" name="AutoShape 3"/>
        <xdr:cNvSpPr>
          <a:spLocks noChangeArrowheads="1"/>
        </xdr:cNvSpPr>
      </xdr:nvSpPr>
      <xdr:spPr bwMode="auto">
        <a:xfrm>
          <a:off x="0" y="0"/>
          <a:ext cx="9734550" cy="59826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895350</xdr:colOff>
      <xdr:row>25</xdr:row>
      <xdr:rowOff>28575</xdr:rowOff>
    </xdr:to>
    <xdr:sp macro="" textlink="">
      <xdr:nvSpPr>
        <xdr:cNvPr id="7" name="AutoShape 3"/>
        <xdr:cNvSpPr>
          <a:spLocks noChangeArrowheads="1"/>
        </xdr:cNvSpPr>
      </xdr:nvSpPr>
      <xdr:spPr bwMode="auto">
        <a:xfrm>
          <a:off x="0" y="0"/>
          <a:ext cx="9734550" cy="59826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8" name="AutoShape 3"/>
        <xdr:cNvSpPr>
          <a:spLocks noChangeArrowheads="1"/>
        </xdr:cNvSpPr>
      </xdr:nvSpPr>
      <xdr:spPr bwMode="auto">
        <a:xfrm>
          <a:off x="0" y="0"/>
          <a:ext cx="7048500" cy="62531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9" name="AutoShape 3"/>
        <xdr:cNvSpPr>
          <a:spLocks noChangeArrowheads="1"/>
        </xdr:cNvSpPr>
      </xdr:nvSpPr>
      <xdr:spPr bwMode="auto">
        <a:xfrm>
          <a:off x="0" y="0"/>
          <a:ext cx="7048500" cy="63217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0" name="AutoShape 3"/>
        <xdr:cNvSpPr>
          <a:spLocks noChangeArrowheads="1"/>
        </xdr:cNvSpPr>
      </xdr:nvSpPr>
      <xdr:spPr bwMode="auto">
        <a:xfrm>
          <a:off x="0" y="0"/>
          <a:ext cx="6962775" cy="75542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1" name="AutoShape 3"/>
        <xdr:cNvSpPr>
          <a:spLocks noChangeArrowheads="1"/>
        </xdr:cNvSpPr>
      </xdr:nvSpPr>
      <xdr:spPr bwMode="auto">
        <a:xfrm>
          <a:off x="0" y="0"/>
          <a:ext cx="6962775" cy="766381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2" name="AutoShape 3"/>
        <xdr:cNvSpPr>
          <a:spLocks noChangeArrowheads="1"/>
        </xdr:cNvSpPr>
      </xdr:nvSpPr>
      <xdr:spPr bwMode="auto">
        <a:xfrm>
          <a:off x="0" y="0"/>
          <a:ext cx="6962775" cy="766381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0</xdr:rowOff>
    </xdr:to>
    <xdr:sp macro="" textlink="">
      <xdr:nvSpPr>
        <xdr:cNvPr id="13" name="AutoShape 3"/>
        <xdr:cNvSpPr>
          <a:spLocks noChangeArrowheads="1"/>
        </xdr:cNvSpPr>
      </xdr:nvSpPr>
      <xdr:spPr bwMode="auto">
        <a:xfrm>
          <a:off x="0" y="0"/>
          <a:ext cx="6543675" cy="75266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0</xdr:rowOff>
    </xdr:to>
    <xdr:sp macro="" textlink="">
      <xdr:nvSpPr>
        <xdr:cNvPr id="14" name="AutoShape 3"/>
        <xdr:cNvSpPr>
          <a:spLocks noChangeArrowheads="1"/>
        </xdr:cNvSpPr>
      </xdr:nvSpPr>
      <xdr:spPr bwMode="auto">
        <a:xfrm>
          <a:off x="0" y="0"/>
          <a:ext cx="6543675" cy="75266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0</xdr:rowOff>
    </xdr:to>
    <xdr:sp macro="" textlink="">
      <xdr:nvSpPr>
        <xdr:cNvPr id="15" name="AutoShape 3"/>
        <xdr:cNvSpPr>
          <a:spLocks noChangeArrowheads="1"/>
        </xdr:cNvSpPr>
      </xdr:nvSpPr>
      <xdr:spPr bwMode="auto">
        <a:xfrm>
          <a:off x="0" y="0"/>
          <a:ext cx="6543675" cy="75266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0</xdr:rowOff>
    </xdr:to>
    <xdr:sp macro="" textlink="">
      <xdr:nvSpPr>
        <xdr:cNvPr id="16" name="AutoShape 3"/>
        <xdr:cNvSpPr>
          <a:spLocks noChangeArrowheads="1"/>
        </xdr:cNvSpPr>
      </xdr:nvSpPr>
      <xdr:spPr bwMode="auto">
        <a:xfrm>
          <a:off x="0" y="0"/>
          <a:ext cx="6610350" cy="81467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7" name="AutoShape 3"/>
        <xdr:cNvSpPr>
          <a:spLocks noChangeArrowheads="1"/>
        </xdr:cNvSpPr>
      </xdr:nvSpPr>
      <xdr:spPr bwMode="auto">
        <a:xfrm>
          <a:off x="0" y="0"/>
          <a:ext cx="6800850" cy="80943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8" name="AutoShape 3"/>
        <xdr:cNvSpPr>
          <a:spLocks noChangeArrowheads="1"/>
        </xdr:cNvSpPr>
      </xdr:nvSpPr>
      <xdr:spPr bwMode="auto">
        <a:xfrm>
          <a:off x="0" y="0"/>
          <a:ext cx="6800850" cy="809434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19" name="AutoShape 3"/>
        <xdr:cNvSpPr>
          <a:spLocks noChangeArrowheads="1"/>
        </xdr:cNvSpPr>
      </xdr:nvSpPr>
      <xdr:spPr bwMode="auto">
        <a:xfrm>
          <a:off x="0" y="0"/>
          <a:ext cx="6800850" cy="70132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20" name="AutoShape 3"/>
        <xdr:cNvSpPr>
          <a:spLocks noChangeArrowheads="1"/>
        </xdr:cNvSpPr>
      </xdr:nvSpPr>
      <xdr:spPr bwMode="auto">
        <a:xfrm>
          <a:off x="0" y="0"/>
          <a:ext cx="6800850" cy="82810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21" name="AutoShape 3"/>
        <xdr:cNvSpPr>
          <a:spLocks noChangeArrowheads="1"/>
        </xdr:cNvSpPr>
      </xdr:nvSpPr>
      <xdr:spPr bwMode="auto">
        <a:xfrm>
          <a:off x="0" y="0"/>
          <a:ext cx="6800850" cy="82810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22" name="AutoShape 3"/>
        <xdr:cNvSpPr>
          <a:spLocks noChangeArrowheads="1"/>
        </xdr:cNvSpPr>
      </xdr:nvSpPr>
      <xdr:spPr bwMode="auto">
        <a:xfrm>
          <a:off x="0" y="0"/>
          <a:ext cx="6791325" cy="82791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23" name="AutoShape 3"/>
        <xdr:cNvSpPr>
          <a:spLocks noChangeArrowheads="1"/>
        </xdr:cNvSpPr>
      </xdr:nvSpPr>
      <xdr:spPr bwMode="auto">
        <a:xfrm>
          <a:off x="0" y="0"/>
          <a:ext cx="6791325" cy="82600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25</xdr:row>
      <xdr:rowOff>28575</xdr:rowOff>
    </xdr:to>
    <xdr:sp macro="" textlink="">
      <xdr:nvSpPr>
        <xdr:cNvPr id="24" name="AutoShape 3"/>
        <xdr:cNvSpPr>
          <a:spLocks noChangeArrowheads="1"/>
        </xdr:cNvSpPr>
      </xdr:nvSpPr>
      <xdr:spPr bwMode="auto">
        <a:xfrm>
          <a:off x="0" y="0"/>
          <a:ext cx="6791325" cy="82600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25" name="AutoShape 3"/>
        <xdr:cNvSpPr>
          <a:spLocks noChangeArrowheads="1"/>
        </xdr:cNvSpPr>
      </xdr:nvSpPr>
      <xdr:spPr bwMode="auto">
        <a:xfrm>
          <a:off x="0" y="0"/>
          <a:ext cx="6791325" cy="83448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26" name="AutoShape 3"/>
        <xdr:cNvSpPr>
          <a:spLocks noChangeArrowheads="1"/>
        </xdr:cNvSpPr>
      </xdr:nvSpPr>
      <xdr:spPr bwMode="auto">
        <a:xfrm>
          <a:off x="0" y="0"/>
          <a:ext cx="6791325" cy="83448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27" name="AutoShape 3"/>
        <xdr:cNvSpPr>
          <a:spLocks noChangeArrowheads="1"/>
        </xdr:cNvSpPr>
      </xdr:nvSpPr>
      <xdr:spPr bwMode="auto">
        <a:xfrm>
          <a:off x="0" y="0"/>
          <a:ext cx="6791325" cy="83448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28" name="AutoShape 3"/>
        <xdr:cNvSpPr>
          <a:spLocks noChangeArrowheads="1"/>
        </xdr:cNvSpPr>
      </xdr:nvSpPr>
      <xdr:spPr bwMode="auto">
        <a:xfrm>
          <a:off x="0" y="0"/>
          <a:ext cx="6791325" cy="83448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29" name="AutoShape 3"/>
        <xdr:cNvSpPr>
          <a:spLocks noChangeArrowheads="1"/>
        </xdr:cNvSpPr>
      </xdr:nvSpPr>
      <xdr:spPr bwMode="auto">
        <a:xfrm>
          <a:off x="0" y="0"/>
          <a:ext cx="6791325" cy="83448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895350</xdr:colOff>
      <xdr:row>29</xdr:row>
      <xdr:rowOff>28575</xdr:rowOff>
    </xdr:to>
    <xdr:sp macro="" textlink="">
      <xdr:nvSpPr>
        <xdr:cNvPr id="30" name="AutoShape 3"/>
        <xdr:cNvSpPr>
          <a:spLocks noChangeArrowheads="1"/>
        </xdr:cNvSpPr>
      </xdr:nvSpPr>
      <xdr:spPr bwMode="auto">
        <a:xfrm>
          <a:off x="0" y="0"/>
          <a:ext cx="6791325" cy="83448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1066800</xdr:colOff>
      <xdr:row>29</xdr:row>
      <xdr:rowOff>28575</xdr:rowOff>
    </xdr:to>
    <xdr:sp macro="" textlink="">
      <xdr:nvSpPr>
        <xdr:cNvPr id="31" name="AutoShape 3"/>
        <xdr:cNvSpPr>
          <a:spLocks noChangeArrowheads="1"/>
        </xdr:cNvSpPr>
      </xdr:nvSpPr>
      <xdr:spPr bwMode="auto">
        <a:xfrm>
          <a:off x="0" y="0"/>
          <a:ext cx="6962775" cy="83448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1066800</xdr:colOff>
      <xdr:row>30</xdr:row>
      <xdr:rowOff>28575</xdr:rowOff>
    </xdr:to>
    <xdr:sp macro="" textlink="">
      <xdr:nvSpPr>
        <xdr:cNvPr id="1024" name="AutoShape 3"/>
        <xdr:cNvSpPr>
          <a:spLocks noChangeArrowheads="1"/>
        </xdr:cNvSpPr>
      </xdr:nvSpPr>
      <xdr:spPr bwMode="auto">
        <a:xfrm>
          <a:off x="0" y="0"/>
          <a:ext cx="69627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1066800</xdr:colOff>
      <xdr:row>30</xdr:row>
      <xdr:rowOff>28575</xdr:rowOff>
    </xdr:to>
    <xdr:sp macro="" textlink="">
      <xdr:nvSpPr>
        <xdr:cNvPr id="1025" name="AutoShape 3"/>
        <xdr:cNvSpPr>
          <a:spLocks noChangeArrowheads="1"/>
        </xdr:cNvSpPr>
      </xdr:nvSpPr>
      <xdr:spPr bwMode="auto">
        <a:xfrm>
          <a:off x="0" y="0"/>
          <a:ext cx="69627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1266825</xdr:colOff>
      <xdr:row>30</xdr:row>
      <xdr:rowOff>28575</xdr:rowOff>
    </xdr:to>
    <xdr:sp macro="" textlink="">
      <xdr:nvSpPr>
        <xdr:cNvPr id="1026" name="AutoShape 3"/>
        <xdr:cNvSpPr>
          <a:spLocks noChangeArrowheads="1"/>
        </xdr:cNvSpPr>
      </xdr:nvSpPr>
      <xdr:spPr bwMode="auto">
        <a:xfrm>
          <a:off x="0" y="0"/>
          <a:ext cx="7162800"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28575</xdr:colOff>
      <xdr:row>30</xdr:row>
      <xdr:rowOff>28575</xdr:rowOff>
    </xdr:to>
    <xdr:sp macro="" textlink="">
      <xdr:nvSpPr>
        <xdr:cNvPr id="1028" name="AutoShape 3"/>
        <xdr:cNvSpPr>
          <a:spLocks noChangeArrowheads="1"/>
        </xdr:cNvSpPr>
      </xdr:nvSpPr>
      <xdr:spPr bwMode="auto">
        <a:xfrm>
          <a:off x="0" y="0"/>
          <a:ext cx="736282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29"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0"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1"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2"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3"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4"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5"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6"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7"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8"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39"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40" name="AutoShape 3"/>
        <xdr:cNvSpPr>
          <a:spLocks noChangeArrowheads="1"/>
        </xdr:cNvSpPr>
      </xdr:nvSpPr>
      <xdr:spPr bwMode="auto">
        <a:xfrm>
          <a:off x="0" y="0"/>
          <a:ext cx="7610475"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41" name="AutoShape 3"/>
        <xdr:cNvSpPr>
          <a:spLocks noChangeArrowheads="1"/>
        </xdr:cNvSpPr>
      </xdr:nvSpPr>
      <xdr:spPr bwMode="auto">
        <a:xfrm>
          <a:off x="0" y="0"/>
          <a:ext cx="7791450"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42" name="AutoShape 3"/>
        <xdr:cNvSpPr>
          <a:spLocks noChangeArrowheads="1"/>
        </xdr:cNvSpPr>
      </xdr:nvSpPr>
      <xdr:spPr bwMode="auto">
        <a:xfrm>
          <a:off x="0" y="0"/>
          <a:ext cx="7867650"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43" name="AutoShape 3"/>
        <xdr:cNvSpPr>
          <a:spLocks noChangeArrowheads="1"/>
        </xdr:cNvSpPr>
      </xdr:nvSpPr>
      <xdr:spPr bwMode="auto">
        <a:xfrm>
          <a:off x="0" y="0"/>
          <a:ext cx="7867650"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44" name="AutoShape 3"/>
        <xdr:cNvSpPr>
          <a:spLocks noChangeArrowheads="1"/>
        </xdr:cNvSpPr>
      </xdr:nvSpPr>
      <xdr:spPr bwMode="auto">
        <a:xfrm>
          <a:off x="0" y="0"/>
          <a:ext cx="7867650" cy="838390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31</xdr:row>
      <xdr:rowOff>28575</xdr:rowOff>
    </xdr:to>
    <xdr:sp macro="" textlink="">
      <xdr:nvSpPr>
        <xdr:cNvPr id="1045" name="AutoShape 3"/>
        <xdr:cNvSpPr>
          <a:spLocks noChangeArrowheads="1"/>
        </xdr:cNvSpPr>
      </xdr:nvSpPr>
      <xdr:spPr bwMode="auto">
        <a:xfrm>
          <a:off x="0" y="0"/>
          <a:ext cx="7867650" cy="84248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31</xdr:row>
      <xdr:rowOff>28575</xdr:rowOff>
    </xdr:to>
    <xdr:sp macro="" textlink="">
      <xdr:nvSpPr>
        <xdr:cNvPr id="1046" name="AutoShape 3"/>
        <xdr:cNvSpPr>
          <a:spLocks noChangeArrowheads="1"/>
        </xdr:cNvSpPr>
      </xdr:nvSpPr>
      <xdr:spPr bwMode="auto">
        <a:xfrm>
          <a:off x="0" y="0"/>
          <a:ext cx="7867650" cy="84248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31</xdr:row>
      <xdr:rowOff>28575</xdr:rowOff>
    </xdr:to>
    <xdr:sp macro="" textlink="">
      <xdr:nvSpPr>
        <xdr:cNvPr id="1047" name="AutoShape 3"/>
        <xdr:cNvSpPr>
          <a:spLocks noChangeArrowheads="1"/>
        </xdr:cNvSpPr>
      </xdr:nvSpPr>
      <xdr:spPr bwMode="auto">
        <a:xfrm>
          <a:off x="0" y="0"/>
          <a:ext cx="7867650" cy="84248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31</xdr:row>
      <xdr:rowOff>28575</xdr:rowOff>
    </xdr:to>
    <xdr:sp macro="" textlink="">
      <xdr:nvSpPr>
        <xdr:cNvPr id="1048" name="AutoShape 3"/>
        <xdr:cNvSpPr>
          <a:spLocks noChangeArrowheads="1"/>
        </xdr:cNvSpPr>
      </xdr:nvSpPr>
      <xdr:spPr bwMode="auto">
        <a:xfrm>
          <a:off x="0" y="0"/>
          <a:ext cx="7867650" cy="845724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31</xdr:row>
      <xdr:rowOff>28575</xdr:rowOff>
    </xdr:to>
    <xdr:sp macro="" textlink="">
      <xdr:nvSpPr>
        <xdr:cNvPr id="1049" name="AutoShape 3"/>
        <xdr:cNvSpPr>
          <a:spLocks noChangeArrowheads="1"/>
        </xdr:cNvSpPr>
      </xdr:nvSpPr>
      <xdr:spPr bwMode="auto">
        <a:xfrm>
          <a:off x="0" y="0"/>
          <a:ext cx="7867650" cy="845724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50" name="AutoShape 3"/>
        <xdr:cNvSpPr>
          <a:spLocks noChangeArrowheads="1"/>
        </xdr:cNvSpPr>
      </xdr:nvSpPr>
      <xdr:spPr bwMode="auto">
        <a:xfrm>
          <a:off x="0" y="0"/>
          <a:ext cx="8010525" cy="845534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30</xdr:row>
      <xdr:rowOff>28575</xdr:rowOff>
    </xdr:to>
    <xdr:sp macro="" textlink="">
      <xdr:nvSpPr>
        <xdr:cNvPr id="1051" name="AutoShape 3"/>
        <xdr:cNvSpPr>
          <a:spLocks noChangeArrowheads="1"/>
        </xdr:cNvSpPr>
      </xdr:nvSpPr>
      <xdr:spPr bwMode="auto">
        <a:xfrm>
          <a:off x="0" y="0"/>
          <a:ext cx="8010525" cy="84553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29</xdr:row>
      <xdr:rowOff>28575</xdr:rowOff>
    </xdr:to>
    <xdr:sp macro="" textlink="">
      <xdr:nvSpPr>
        <xdr:cNvPr id="1052" name="AutoShape 3"/>
        <xdr:cNvSpPr>
          <a:spLocks noChangeArrowheads="1"/>
        </xdr:cNvSpPr>
      </xdr:nvSpPr>
      <xdr:spPr bwMode="auto">
        <a:xfrm>
          <a:off x="0" y="0"/>
          <a:ext cx="8010525" cy="83419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29</xdr:row>
      <xdr:rowOff>28575</xdr:rowOff>
    </xdr:to>
    <xdr:sp macro="" textlink="">
      <xdr:nvSpPr>
        <xdr:cNvPr id="1053" name="AutoShape 3"/>
        <xdr:cNvSpPr>
          <a:spLocks noChangeArrowheads="1"/>
        </xdr:cNvSpPr>
      </xdr:nvSpPr>
      <xdr:spPr bwMode="auto">
        <a:xfrm>
          <a:off x="0" y="0"/>
          <a:ext cx="8010525" cy="83419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27</xdr:row>
      <xdr:rowOff>28575</xdr:rowOff>
    </xdr:to>
    <xdr:sp macro="" textlink="">
      <xdr:nvSpPr>
        <xdr:cNvPr id="1054" name="AutoShape 3"/>
        <xdr:cNvSpPr>
          <a:spLocks noChangeArrowheads="1"/>
        </xdr:cNvSpPr>
      </xdr:nvSpPr>
      <xdr:spPr bwMode="auto">
        <a:xfrm>
          <a:off x="0" y="0"/>
          <a:ext cx="8010525" cy="835628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27</xdr:row>
      <xdr:rowOff>28575</xdr:rowOff>
    </xdr:to>
    <xdr:sp macro="" textlink="">
      <xdr:nvSpPr>
        <xdr:cNvPr id="1055" name="AutoShape 3"/>
        <xdr:cNvSpPr>
          <a:spLocks noChangeArrowheads="1"/>
        </xdr:cNvSpPr>
      </xdr:nvSpPr>
      <xdr:spPr bwMode="auto">
        <a:xfrm>
          <a:off x="0" y="0"/>
          <a:ext cx="8010525" cy="835628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27</xdr:row>
      <xdr:rowOff>28575</xdr:rowOff>
    </xdr:to>
    <xdr:sp macro="" textlink="">
      <xdr:nvSpPr>
        <xdr:cNvPr id="1056" name="AutoShape 3"/>
        <xdr:cNvSpPr>
          <a:spLocks noChangeArrowheads="1"/>
        </xdr:cNvSpPr>
      </xdr:nvSpPr>
      <xdr:spPr bwMode="auto">
        <a:xfrm>
          <a:off x="0" y="0"/>
          <a:ext cx="8010525" cy="6305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27</xdr:row>
      <xdr:rowOff>28575</xdr:rowOff>
    </xdr:to>
    <xdr:sp macro="" textlink="">
      <xdr:nvSpPr>
        <xdr:cNvPr id="1057" name="AutoShape 3"/>
        <xdr:cNvSpPr>
          <a:spLocks noChangeArrowheads="1"/>
        </xdr:cNvSpPr>
      </xdr:nvSpPr>
      <xdr:spPr bwMode="auto">
        <a:xfrm>
          <a:off x="0" y="0"/>
          <a:ext cx="8010525" cy="85220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276225</xdr:colOff>
      <xdr:row>27</xdr:row>
      <xdr:rowOff>28575</xdr:rowOff>
    </xdr:to>
    <xdr:sp macro="" textlink="">
      <xdr:nvSpPr>
        <xdr:cNvPr id="1058" name="AutoShape 3"/>
        <xdr:cNvSpPr>
          <a:spLocks noChangeArrowheads="1"/>
        </xdr:cNvSpPr>
      </xdr:nvSpPr>
      <xdr:spPr bwMode="auto">
        <a:xfrm>
          <a:off x="0" y="0"/>
          <a:ext cx="8010525" cy="85220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685800</xdr:colOff>
      <xdr:row>27</xdr:row>
      <xdr:rowOff>28575</xdr:rowOff>
    </xdr:to>
    <xdr:sp macro="" textlink="">
      <xdr:nvSpPr>
        <xdr:cNvPr id="1059" name="AutoShape 3"/>
        <xdr:cNvSpPr>
          <a:spLocks noChangeArrowheads="1"/>
        </xdr:cNvSpPr>
      </xdr:nvSpPr>
      <xdr:spPr bwMode="auto">
        <a:xfrm>
          <a:off x="0" y="0"/>
          <a:ext cx="8420100" cy="85220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1095375</xdr:colOff>
      <xdr:row>29</xdr:row>
      <xdr:rowOff>28575</xdr:rowOff>
    </xdr:to>
    <xdr:sp macro="" textlink="">
      <xdr:nvSpPr>
        <xdr:cNvPr id="1060" name="AutoShape 3"/>
        <xdr:cNvSpPr>
          <a:spLocks noChangeArrowheads="1"/>
        </xdr:cNvSpPr>
      </xdr:nvSpPr>
      <xdr:spPr bwMode="auto">
        <a:xfrm>
          <a:off x="0" y="0"/>
          <a:ext cx="8829675" cy="80333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371475</xdr:colOff>
      <xdr:row>29</xdr:row>
      <xdr:rowOff>28575</xdr:rowOff>
    </xdr:to>
    <xdr:sp macro="" textlink="">
      <xdr:nvSpPr>
        <xdr:cNvPr id="1061" name="AutoShape 3"/>
        <xdr:cNvSpPr>
          <a:spLocks noChangeArrowheads="1"/>
        </xdr:cNvSpPr>
      </xdr:nvSpPr>
      <xdr:spPr bwMode="auto">
        <a:xfrm>
          <a:off x="0" y="0"/>
          <a:ext cx="9239250" cy="80333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838200</xdr:colOff>
      <xdr:row>29</xdr:row>
      <xdr:rowOff>28575</xdr:rowOff>
    </xdr:to>
    <xdr:sp macro="" textlink="">
      <xdr:nvSpPr>
        <xdr:cNvPr id="1062" name="AutoShape 3"/>
        <xdr:cNvSpPr>
          <a:spLocks noChangeArrowheads="1"/>
        </xdr:cNvSpPr>
      </xdr:nvSpPr>
      <xdr:spPr bwMode="auto">
        <a:xfrm>
          <a:off x="0" y="0"/>
          <a:ext cx="9705975" cy="80333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3" name="AutoShape 3"/>
        <xdr:cNvSpPr>
          <a:spLocks noChangeArrowheads="1"/>
        </xdr:cNvSpPr>
      </xdr:nvSpPr>
      <xdr:spPr bwMode="auto">
        <a:xfrm>
          <a:off x="0" y="0"/>
          <a:ext cx="10172700" cy="80333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4" name="AutoShape 3"/>
        <xdr:cNvSpPr>
          <a:spLocks noChangeArrowheads="1"/>
        </xdr:cNvSpPr>
      </xdr:nvSpPr>
      <xdr:spPr bwMode="auto">
        <a:xfrm>
          <a:off x="0" y="0"/>
          <a:ext cx="10172700" cy="79952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5"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6" name="AutoShape 3"/>
        <xdr:cNvSpPr>
          <a:spLocks noChangeArrowheads="1"/>
        </xdr:cNvSpPr>
      </xdr:nvSpPr>
      <xdr:spPr bwMode="auto">
        <a:xfrm>
          <a:off x="0" y="0"/>
          <a:ext cx="10172700" cy="79952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7"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8"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69"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70"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71"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29</xdr:row>
      <xdr:rowOff>28575</xdr:rowOff>
    </xdr:to>
    <xdr:sp macro="" textlink="">
      <xdr:nvSpPr>
        <xdr:cNvPr id="1072" name="AutoShape 3"/>
        <xdr:cNvSpPr>
          <a:spLocks noChangeArrowheads="1"/>
        </xdr:cNvSpPr>
      </xdr:nvSpPr>
      <xdr:spPr bwMode="auto">
        <a:xfrm>
          <a:off x="0" y="0"/>
          <a:ext cx="10172700" cy="79952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3" name="AutoShape 3"/>
        <xdr:cNvSpPr>
          <a:spLocks noChangeArrowheads="1"/>
        </xdr:cNvSpPr>
      </xdr:nvSpPr>
      <xdr:spPr bwMode="auto">
        <a:xfrm>
          <a:off x="0" y="0"/>
          <a:ext cx="10172700" cy="8101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4"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5"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6"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7"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8" name="AutoShape 3"/>
        <xdr:cNvSpPr>
          <a:spLocks noChangeArrowheads="1"/>
        </xdr:cNvSpPr>
      </xdr:nvSpPr>
      <xdr:spPr bwMode="auto">
        <a:xfrm>
          <a:off x="0" y="0"/>
          <a:ext cx="10172700" cy="8101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79" name="AutoShape 3"/>
        <xdr:cNvSpPr>
          <a:spLocks noChangeArrowheads="1"/>
        </xdr:cNvSpPr>
      </xdr:nvSpPr>
      <xdr:spPr bwMode="auto">
        <a:xfrm>
          <a:off x="0" y="0"/>
          <a:ext cx="10172700" cy="8101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0"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1"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2"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3"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4"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28</xdr:row>
      <xdr:rowOff>28575</xdr:rowOff>
    </xdr:to>
    <xdr:sp macro="" textlink="">
      <xdr:nvSpPr>
        <xdr:cNvPr id="1085" name="AutoShape 3"/>
        <xdr:cNvSpPr>
          <a:spLocks noChangeArrowheads="1"/>
        </xdr:cNvSpPr>
      </xdr:nvSpPr>
      <xdr:spPr bwMode="auto">
        <a:xfrm>
          <a:off x="0" y="0"/>
          <a:ext cx="10172700" cy="81019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26</xdr:row>
      <xdr:rowOff>28575</xdr:rowOff>
    </xdr:to>
    <xdr:sp macro="" textlink="">
      <xdr:nvSpPr>
        <xdr:cNvPr id="1086" name="AutoShape 3"/>
        <xdr:cNvSpPr>
          <a:spLocks noChangeArrowheads="1"/>
        </xdr:cNvSpPr>
      </xdr:nvSpPr>
      <xdr:spPr bwMode="auto">
        <a:xfrm>
          <a:off x="0" y="0"/>
          <a:ext cx="10172700" cy="79171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87" name="AutoShape 3"/>
        <xdr:cNvSpPr>
          <a:spLocks noChangeArrowheads="1"/>
        </xdr:cNvSpPr>
      </xdr:nvSpPr>
      <xdr:spPr bwMode="auto">
        <a:xfrm>
          <a:off x="0" y="0"/>
          <a:ext cx="10172700" cy="76790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88"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89"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0"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1"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2"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3"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4" name="AutoShape 3"/>
        <xdr:cNvSpPr>
          <a:spLocks noChangeArrowheads="1"/>
        </xdr:cNvSpPr>
      </xdr:nvSpPr>
      <xdr:spPr bwMode="auto">
        <a:xfrm>
          <a:off x="0" y="0"/>
          <a:ext cx="10172700" cy="76790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5"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6" name="AutoShape 3"/>
        <xdr:cNvSpPr>
          <a:spLocks noChangeArrowheads="1"/>
        </xdr:cNvSpPr>
      </xdr:nvSpPr>
      <xdr:spPr bwMode="auto">
        <a:xfrm>
          <a:off x="0" y="0"/>
          <a:ext cx="10172700" cy="76790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25</xdr:row>
      <xdr:rowOff>0</xdr:rowOff>
    </xdr:to>
    <xdr:sp macro="" textlink="">
      <xdr:nvSpPr>
        <xdr:cNvPr id="1097" name="AutoShape 3"/>
        <xdr:cNvSpPr>
          <a:spLocks noChangeArrowheads="1"/>
        </xdr:cNvSpPr>
      </xdr:nvSpPr>
      <xdr:spPr bwMode="auto">
        <a:xfrm>
          <a:off x="0" y="0"/>
          <a:ext cx="10172700" cy="76790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30</xdr:row>
      <xdr:rowOff>28575</xdr:rowOff>
    </xdr:to>
    <xdr:sp macro="" textlink="">
      <xdr:nvSpPr>
        <xdr:cNvPr id="1098" name="AutoShape 3"/>
        <xdr:cNvSpPr>
          <a:spLocks noChangeArrowheads="1"/>
        </xdr:cNvSpPr>
      </xdr:nvSpPr>
      <xdr:spPr bwMode="auto">
        <a:xfrm>
          <a:off x="0" y="0"/>
          <a:ext cx="10172700" cy="83648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30</xdr:row>
      <xdr:rowOff>28575</xdr:rowOff>
    </xdr:to>
    <xdr:sp macro="" textlink="">
      <xdr:nvSpPr>
        <xdr:cNvPr id="1099" name="AutoShape 3"/>
        <xdr:cNvSpPr>
          <a:spLocks noChangeArrowheads="1"/>
        </xdr:cNvSpPr>
      </xdr:nvSpPr>
      <xdr:spPr bwMode="auto">
        <a:xfrm>
          <a:off x="0" y="0"/>
          <a:ext cx="10172700" cy="83648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30</xdr:row>
      <xdr:rowOff>28575</xdr:rowOff>
    </xdr:to>
    <xdr:sp macro="" textlink="">
      <xdr:nvSpPr>
        <xdr:cNvPr id="1100" name="AutoShape 3"/>
        <xdr:cNvSpPr>
          <a:spLocks noChangeArrowheads="1"/>
        </xdr:cNvSpPr>
      </xdr:nvSpPr>
      <xdr:spPr bwMode="auto">
        <a:xfrm>
          <a:off x="0" y="0"/>
          <a:ext cx="10172700" cy="83648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30</xdr:row>
      <xdr:rowOff>28575</xdr:rowOff>
    </xdr:to>
    <xdr:sp macro="" textlink="">
      <xdr:nvSpPr>
        <xdr:cNvPr id="1101" name="AutoShape 3"/>
        <xdr:cNvSpPr>
          <a:spLocks noChangeArrowheads="1"/>
        </xdr:cNvSpPr>
      </xdr:nvSpPr>
      <xdr:spPr bwMode="auto">
        <a:xfrm>
          <a:off x="0" y="0"/>
          <a:ext cx="10172700" cy="836485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30</xdr:row>
      <xdr:rowOff>28575</xdr:rowOff>
    </xdr:to>
    <xdr:sp macro="" textlink="">
      <xdr:nvSpPr>
        <xdr:cNvPr id="1102" name="AutoShape 3"/>
        <xdr:cNvSpPr>
          <a:spLocks noChangeArrowheads="1"/>
        </xdr:cNvSpPr>
      </xdr:nvSpPr>
      <xdr:spPr bwMode="auto">
        <a:xfrm>
          <a:off x="0" y="0"/>
          <a:ext cx="10172700" cy="836485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49</xdr:row>
      <xdr:rowOff>28575</xdr:rowOff>
    </xdr:to>
    <xdr:sp macro="" textlink="">
      <xdr:nvSpPr>
        <xdr:cNvPr id="1103" name="AutoShape 3"/>
        <xdr:cNvSpPr>
          <a:spLocks noChangeArrowheads="1"/>
        </xdr:cNvSpPr>
      </xdr:nvSpPr>
      <xdr:spPr bwMode="auto">
        <a:xfrm>
          <a:off x="0" y="0"/>
          <a:ext cx="10172700" cy="82010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1304925</xdr:colOff>
      <xdr:row>49</xdr:row>
      <xdr:rowOff>28575</xdr:rowOff>
    </xdr:to>
    <xdr:sp macro="" textlink="">
      <xdr:nvSpPr>
        <xdr:cNvPr id="1104" name="AutoShape 3"/>
        <xdr:cNvSpPr>
          <a:spLocks noChangeArrowheads="1"/>
        </xdr:cNvSpPr>
      </xdr:nvSpPr>
      <xdr:spPr bwMode="auto">
        <a:xfrm>
          <a:off x="0" y="0"/>
          <a:ext cx="10172700" cy="82010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323850</xdr:colOff>
      <xdr:row>49</xdr:row>
      <xdr:rowOff>28575</xdr:rowOff>
    </xdr:to>
    <xdr:sp macro="" textlink="">
      <xdr:nvSpPr>
        <xdr:cNvPr id="1105" name="AutoShape 3"/>
        <xdr:cNvSpPr>
          <a:spLocks noChangeArrowheads="1"/>
        </xdr:cNvSpPr>
      </xdr:nvSpPr>
      <xdr:spPr bwMode="auto">
        <a:xfrm>
          <a:off x="0" y="0"/>
          <a:ext cx="10639425"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49</xdr:row>
      <xdr:rowOff>28575</xdr:rowOff>
    </xdr:to>
    <xdr:sp macro="" textlink="">
      <xdr:nvSpPr>
        <xdr:cNvPr id="1106" name="AutoShape 3"/>
        <xdr:cNvSpPr>
          <a:spLocks noChangeArrowheads="1"/>
        </xdr:cNvSpPr>
      </xdr:nvSpPr>
      <xdr:spPr bwMode="auto">
        <a:xfrm>
          <a:off x="0" y="0"/>
          <a:ext cx="11182350"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07" name="AutoShape 3"/>
        <xdr:cNvSpPr>
          <a:spLocks noChangeArrowheads="1"/>
        </xdr:cNvSpPr>
      </xdr:nvSpPr>
      <xdr:spPr bwMode="auto">
        <a:xfrm>
          <a:off x="0" y="0"/>
          <a:ext cx="11772900" cy="82010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08" name="AutoShape 3"/>
        <xdr:cNvSpPr>
          <a:spLocks noChangeArrowheads="1"/>
        </xdr:cNvSpPr>
      </xdr:nvSpPr>
      <xdr:spPr bwMode="auto">
        <a:xfrm>
          <a:off x="0" y="0"/>
          <a:ext cx="11772900" cy="82010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09" name="AutoShape 3"/>
        <xdr:cNvSpPr>
          <a:spLocks noChangeArrowheads="1"/>
        </xdr:cNvSpPr>
      </xdr:nvSpPr>
      <xdr:spPr bwMode="auto">
        <a:xfrm>
          <a:off x="0" y="0"/>
          <a:ext cx="11772900"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0" name="AutoShape 3"/>
        <xdr:cNvSpPr>
          <a:spLocks noChangeArrowheads="1"/>
        </xdr:cNvSpPr>
      </xdr:nvSpPr>
      <xdr:spPr bwMode="auto">
        <a:xfrm>
          <a:off x="0" y="0"/>
          <a:ext cx="11772900"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1" name="AutoShape 3"/>
        <xdr:cNvSpPr>
          <a:spLocks noChangeArrowheads="1"/>
        </xdr:cNvSpPr>
      </xdr:nvSpPr>
      <xdr:spPr bwMode="auto">
        <a:xfrm>
          <a:off x="0" y="0"/>
          <a:ext cx="11772900"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2" name="AutoShape 3"/>
        <xdr:cNvSpPr>
          <a:spLocks noChangeArrowheads="1"/>
        </xdr:cNvSpPr>
      </xdr:nvSpPr>
      <xdr:spPr bwMode="auto">
        <a:xfrm>
          <a:off x="0" y="0"/>
          <a:ext cx="11772900" cy="820102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3" name="AutoShape 3"/>
        <xdr:cNvSpPr>
          <a:spLocks noChangeArrowheads="1"/>
        </xdr:cNvSpPr>
      </xdr:nvSpPr>
      <xdr:spPr bwMode="auto">
        <a:xfrm>
          <a:off x="0" y="0"/>
          <a:ext cx="11772900" cy="8222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4" name="AutoShape 3"/>
        <xdr:cNvSpPr>
          <a:spLocks noChangeArrowheads="1"/>
        </xdr:cNvSpPr>
      </xdr:nvSpPr>
      <xdr:spPr bwMode="auto">
        <a:xfrm>
          <a:off x="0" y="0"/>
          <a:ext cx="11772900" cy="8222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590550</xdr:colOff>
      <xdr:row>49</xdr:row>
      <xdr:rowOff>28575</xdr:rowOff>
    </xdr:to>
    <xdr:sp macro="" textlink="">
      <xdr:nvSpPr>
        <xdr:cNvPr id="1115" name="AutoShape 3"/>
        <xdr:cNvSpPr>
          <a:spLocks noChangeArrowheads="1"/>
        </xdr:cNvSpPr>
      </xdr:nvSpPr>
      <xdr:spPr bwMode="auto">
        <a:xfrm>
          <a:off x="0" y="0"/>
          <a:ext cx="11772900" cy="82229325"/>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en.uw.edu.pl/" TargetMode="External"/><Relationship Id="rId21" Type="http://schemas.openxmlformats.org/officeDocument/2006/relationships/hyperlink" Target="http://www.tlu.ee/courses" TargetMode="External"/><Relationship Id="rId42" Type="http://schemas.openxmlformats.org/officeDocument/2006/relationships/hyperlink" Target="http://www.ic.keio.ac.jp/en/study/exchange/courses/courses_available_for_exchange_students.html" TargetMode="External"/><Relationship Id="rId47" Type="http://schemas.openxmlformats.org/officeDocument/2006/relationships/hyperlink" Target="http://www.uef.fi/en/studies/studies-for-exchange-students" TargetMode="External"/><Relationship Id="rId63" Type="http://schemas.openxmlformats.org/officeDocument/2006/relationships/hyperlink" Target="http://www.ru.nl/overviewexchangecourses" TargetMode="External"/><Relationship Id="rId68" Type="http://schemas.openxmlformats.org/officeDocument/2006/relationships/hyperlink" Target="http://oia.snu.ac.kr/page/exchange_program.php" TargetMode="External"/><Relationship Id="rId84" Type="http://schemas.openxmlformats.org/officeDocument/2006/relationships/hyperlink" Target="http://www.tlu.ee/courses" TargetMode="External"/><Relationship Id="rId89" Type="http://schemas.openxmlformats.org/officeDocument/2006/relationships/hyperlink" Target="http://www.ysu.am/" TargetMode="External"/><Relationship Id="rId112" Type="http://schemas.openxmlformats.org/officeDocument/2006/relationships/hyperlink" Target="http://www.unifr.ch/" TargetMode="External"/><Relationship Id="rId133" Type="http://schemas.openxmlformats.org/officeDocument/2006/relationships/hyperlink" Target="http://www.skku.edu/eng_home/index.jsp" TargetMode="External"/><Relationship Id="rId138" Type="http://schemas.openxmlformats.org/officeDocument/2006/relationships/hyperlink" Target="https://www.global.hokudai.ac.jp/" TargetMode="External"/><Relationship Id="rId154" Type="http://schemas.openxmlformats.org/officeDocument/2006/relationships/hyperlink" Target="https://carleton.ca/isso/" TargetMode="External"/><Relationship Id="rId159" Type="http://schemas.openxmlformats.org/officeDocument/2006/relationships/hyperlink" Target="http://www.incomings.uni-trier.de/" TargetMode="External"/><Relationship Id="rId175" Type="http://schemas.openxmlformats.org/officeDocument/2006/relationships/hyperlink" Target="https://portal.uah.es/portal/page/portal/portal_internacional/repositorio/50CatalogoAsignaturasIngles.pdf" TargetMode="External"/><Relationship Id="rId170" Type="http://schemas.openxmlformats.org/officeDocument/2006/relationships/hyperlink" Target="http://www.osaka-cu.ac.jp/ja/education/class/syllabus" TargetMode="External"/><Relationship Id="rId191" Type="http://schemas.openxmlformats.org/officeDocument/2006/relationships/printerSettings" Target="../printerSettings/printerSettings1.bin"/><Relationship Id="rId16" Type="http://schemas.openxmlformats.org/officeDocument/2006/relationships/hyperlink" Target="https://www.uantwerpen.be/en/education/international/international-students/exchange-students/study-information/courses-learning-agreement/" TargetMode="External"/><Relationship Id="rId107" Type="http://schemas.openxmlformats.org/officeDocument/2006/relationships/hyperlink" Target="http://www.austral.edu.ar/international/" TargetMode="External"/><Relationship Id="rId11" Type="http://schemas.openxmlformats.org/officeDocument/2006/relationships/hyperlink" Target="http://www.utb.cz/international/exchange-incoming-students" TargetMode="External"/><Relationship Id="rId32" Type="http://schemas.openxmlformats.org/officeDocument/2006/relationships/hyperlink" Target="http://www.courses.uzh.ch/" TargetMode="External"/><Relationship Id="rId37" Type="http://schemas.openxmlformats.org/officeDocument/2006/relationships/hyperlink" Target="https://www10.uta.fi/opas/teaching/index.htm?&amp;uiLang=en&amp;kieli=en" TargetMode="External"/><Relationship Id="rId53" Type="http://schemas.openxmlformats.org/officeDocument/2006/relationships/hyperlink" Target="http://www.ysu.am/" TargetMode="External"/><Relationship Id="rId58" Type="http://schemas.openxmlformats.org/officeDocument/2006/relationships/hyperlink" Target="https://oia.yonsei.ac.kr/intstd/exCourse.asp" TargetMode="External"/><Relationship Id="rId74" Type="http://schemas.openxmlformats.org/officeDocument/2006/relationships/hyperlink" Target="http://www.uva.nl/en/education/other-programmes/exchange/global-exchange/courses/courses.html" TargetMode="External"/><Relationship Id="rId79" Type="http://schemas.openxmlformats.org/officeDocument/2006/relationships/hyperlink" Target="http://www.seamk.fi/en/Studies/Studies-for-International-Students/Exchange-Programmes" TargetMode="External"/><Relationship Id="rId102" Type="http://schemas.openxmlformats.org/officeDocument/2006/relationships/hyperlink" Target="https://www.uantwerpen.be/en/education/international/international-students/exchange-students/arrival/housing/" TargetMode="External"/><Relationship Id="rId123" Type="http://schemas.openxmlformats.org/officeDocument/2006/relationships/hyperlink" Target="http://www.vdu.lt/en/" TargetMode="External"/><Relationship Id="rId128" Type="http://schemas.openxmlformats.org/officeDocument/2006/relationships/hyperlink" Target="http://www.oia.ntust.edu.tw/files/11-1017-3856.php?Lang=en" TargetMode="External"/><Relationship Id="rId144" Type="http://schemas.openxmlformats.org/officeDocument/2006/relationships/hyperlink" Target="http://www.uantwerpen.be/internationalexchange" TargetMode="External"/><Relationship Id="rId149" Type="http://schemas.openxmlformats.org/officeDocument/2006/relationships/hyperlink" Target="http://www.seamk.fi/en" TargetMode="External"/><Relationship Id="rId5" Type="http://schemas.openxmlformats.org/officeDocument/2006/relationships/hyperlink" Target="https://www.ovgu.de/Studieninteressierte/Studieng%C3%A4nge+von+A+bis+Z/Besondere+Studienangebote/Englischsprachige+Studieng%C3%A4nge.html" TargetMode="External"/><Relationship Id="rId90" Type="http://schemas.openxmlformats.org/officeDocument/2006/relationships/hyperlink" Target="https://www.stine.uni-hamburg.de/scripts/mgrqispi.dll?APPNAME=CampusNet&amp;PRGNAME=EXTERNALPAGES&amp;ARGUMENTS=-N000000000000002,-N000488,-Acoursecatalog" TargetMode="External"/><Relationship Id="rId95" Type="http://schemas.openxmlformats.org/officeDocument/2006/relationships/hyperlink" Target="http://www.austral.edu.ar/international/courses-in-english-2/" TargetMode="External"/><Relationship Id="rId160" Type="http://schemas.openxmlformats.org/officeDocument/2006/relationships/hyperlink" Target="http://www.amu.edu.pl/" TargetMode="External"/><Relationship Id="rId165" Type="http://schemas.openxmlformats.org/officeDocument/2006/relationships/hyperlink" Target="http://www.uni-goettingen.de/en/48649.html" TargetMode="External"/><Relationship Id="rId181" Type="http://schemas.openxmlformats.org/officeDocument/2006/relationships/hyperlink" Target="https://opiskelu.jyu.fi/en/apply/student-exchange/courses" TargetMode="External"/><Relationship Id="rId186" Type="http://schemas.openxmlformats.org/officeDocument/2006/relationships/hyperlink" Target="http://www.kindai.ac.jp/english/pdf/prospective.pdf" TargetMode="External"/><Relationship Id="rId22" Type="http://schemas.openxmlformats.org/officeDocument/2006/relationships/hyperlink" Target="http://www.studyinestonia.ee/scholarships" TargetMode="External"/><Relationship Id="rId27" Type="http://schemas.openxmlformats.org/officeDocument/2006/relationships/hyperlink" Target="https://www.global.hokudai.ac.jp/prospective-students/exchange-student-admissions/exchange-programs-in-english-hustep/hustep-course-curriculum-1st-semester/" TargetMode="External"/><Relationship Id="rId43" Type="http://schemas.openxmlformats.org/officeDocument/2006/relationships/hyperlink" Target="http://www.uva.fi/en/education/exchange/" TargetMode="External"/><Relationship Id="rId48" Type="http://schemas.openxmlformats.org/officeDocument/2006/relationships/hyperlink" Target="http://www.lu.lv/eng/istudents/exchange/courses/" TargetMode="External"/><Relationship Id="rId64" Type="http://schemas.openxmlformats.org/officeDocument/2006/relationships/hyperlink" Target="http://www.ru.nl/overviewexchangecourses" TargetMode="External"/><Relationship Id="rId69" Type="http://schemas.openxmlformats.org/officeDocument/2006/relationships/hyperlink" Target="http://oia.snu.ac.kr/page/exchange_program.php" TargetMode="External"/><Relationship Id="rId113" Type="http://schemas.openxmlformats.org/officeDocument/2006/relationships/hyperlink" Target="http://www.uni-heidelberg.de/index_e.html" TargetMode="External"/><Relationship Id="rId118" Type="http://schemas.openxmlformats.org/officeDocument/2006/relationships/hyperlink" Target="http://international.unilasalle.fr/" TargetMode="External"/><Relationship Id="rId134" Type="http://schemas.openxmlformats.org/officeDocument/2006/relationships/hyperlink" Target="https://www.uu.nl/en/education/exchange-and-visiting-students" TargetMode="External"/><Relationship Id="rId139" Type="http://schemas.openxmlformats.org/officeDocument/2006/relationships/hyperlink" Target="http://www.ubd.edu.bn/" TargetMode="External"/><Relationship Id="rId80" Type="http://schemas.openxmlformats.org/officeDocument/2006/relationships/hyperlink" Target="http://www.nccu.edu.tw/en/academics" TargetMode="External"/><Relationship Id="rId85" Type="http://schemas.openxmlformats.org/officeDocument/2006/relationships/hyperlink" Target="https://esse3web.unisa.it/unisa/Guide/PaginaFacolta.do;jsessionid=B0232BBC4857E5B16AF450649A5D5C66.jvm9?fac_id=500093" TargetMode="External"/><Relationship Id="rId150" Type="http://schemas.openxmlformats.org/officeDocument/2006/relationships/hyperlink" Target="http://www.ovgu.de/" TargetMode="External"/><Relationship Id="rId155" Type="http://schemas.openxmlformats.org/officeDocument/2006/relationships/hyperlink" Target="http://www.stonybrook.edu/commcms/studyabroad/" TargetMode="External"/><Relationship Id="rId171" Type="http://schemas.openxmlformats.org/officeDocument/2006/relationships/hyperlink" Target="http://www.kyushu-u.ac.jp/en" TargetMode="External"/><Relationship Id="rId176" Type="http://schemas.openxmlformats.org/officeDocument/2006/relationships/hyperlink" Target="http://www.uah.es/en/estudios/estudios-oficiales" TargetMode="External"/><Relationship Id="rId192" Type="http://schemas.openxmlformats.org/officeDocument/2006/relationships/drawing" Target="../drawings/drawing1.xml"/><Relationship Id="rId12" Type="http://schemas.openxmlformats.org/officeDocument/2006/relationships/hyperlink" Target="http://www.utb.cz/international/exchange-incoming-students" TargetMode="External"/><Relationship Id="rId17" Type="http://schemas.openxmlformats.org/officeDocument/2006/relationships/hyperlink" Target="https://www.uantwerpen.be/en/education/international/international-students/exchange-students/admission/language-requirements/" TargetMode="External"/><Relationship Id="rId33" Type="http://schemas.openxmlformats.org/officeDocument/2006/relationships/hyperlink" Target="https://www.uu.nl/en/education/exchange-and-visiting-students/course-information" TargetMode="External"/><Relationship Id="rId38" Type="http://schemas.openxmlformats.org/officeDocument/2006/relationships/hyperlink" Target="http://international.hufs.ac.kr/courses" TargetMode="External"/><Relationship Id="rId59" Type="http://schemas.openxmlformats.org/officeDocument/2006/relationships/hyperlink" Target="https://oia.yonsei.ac.kr/intstd/exApp.asp" TargetMode="External"/><Relationship Id="rId103" Type="http://schemas.openxmlformats.org/officeDocument/2006/relationships/hyperlink" Target="http://www.incoming.unibe.ch/" TargetMode="External"/><Relationship Id="rId108" Type="http://schemas.openxmlformats.org/officeDocument/2006/relationships/hyperlink" Target="http://www.lu.se/" TargetMode="External"/><Relationship Id="rId124" Type="http://schemas.openxmlformats.org/officeDocument/2006/relationships/hyperlink" Target="http://www.ysu.am/" TargetMode="External"/><Relationship Id="rId129" Type="http://schemas.openxmlformats.org/officeDocument/2006/relationships/hyperlink" Target="http://www.uva.fi/" TargetMode="External"/><Relationship Id="rId54" Type="http://schemas.openxmlformats.org/officeDocument/2006/relationships/hyperlink" Target="http://www.vdu.lt/en/studies/international-student-handbook/" TargetMode="External"/><Relationship Id="rId70" Type="http://schemas.openxmlformats.org/officeDocument/2006/relationships/hyperlink" Target="http://sugang.snu.ac.kr/" TargetMode="External"/><Relationship Id="rId75" Type="http://schemas.openxmlformats.org/officeDocument/2006/relationships/hyperlink" Target="http://www.uva.nl/en/education/other-programmes/exchange/global-exchange/courses/courses.html" TargetMode="External"/><Relationship Id="rId91" Type="http://schemas.openxmlformats.org/officeDocument/2006/relationships/hyperlink" Target="http://www.uni-heidelberg.de/courses/prospective/index.html" TargetMode="External"/><Relationship Id="rId96" Type="http://schemas.openxmlformats.org/officeDocument/2006/relationships/hyperlink" Target="http://dean.pku.edu.cn/englishcourses/index.html" TargetMode="External"/><Relationship Id="rId140" Type="http://schemas.openxmlformats.org/officeDocument/2006/relationships/hyperlink" Target="http://web.unisa.it/home" TargetMode="External"/><Relationship Id="rId145" Type="http://schemas.openxmlformats.org/officeDocument/2006/relationships/hyperlink" Target="http://www.unibe.ch/" TargetMode="External"/><Relationship Id="rId161" Type="http://schemas.openxmlformats.org/officeDocument/2006/relationships/hyperlink" Target="http://amupie.e-msi.pl/" TargetMode="External"/><Relationship Id="rId166" Type="http://schemas.openxmlformats.org/officeDocument/2006/relationships/hyperlink" Target="http://oia.cau.ac.kr/" TargetMode="External"/><Relationship Id="rId182" Type="http://schemas.openxmlformats.org/officeDocument/2006/relationships/hyperlink" Target="http://www.unifi.it/" TargetMode="External"/><Relationship Id="rId187" Type="http://schemas.openxmlformats.org/officeDocument/2006/relationships/hyperlink" Target="https://carleton.ca/isso/prospective-students/incoming-students/selecting-courses/" TargetMode="External"/><Relationship Id="rId1" Type="http://schemas.openxmlformats.org/officeDocument/2006/relationships/hyperlink" Target="https://www.u-picardie.fr/formation/notre-offre/" TargetMode="External"/><Relationship Id="rId6" Type="http://schemas.openxmlformats.org/officeDocument/2006/relationships/hyperlink" Target="http://www.seamk.fi/en/Studies/Studies-for-International-Students/Exchange-Programmes" TargetMode="External"/><Relationship Id="rId23" Type="http://schemas.openxmlformats.org/officeDocument/2006/relationships/hyperlink" Target="https://esse3web.unisa.it/unisa/Guide/PaginaFacolta.do;jsessionid=0175935E2CCA0B581032C03EBB5B736D.jvm9?fac_id=500093" TargetMode="External"/><Relationship Id="rId28" Type="http://schemas.openxmlformats.org/officeDocument/2006/relationships/hyperlink" Target="http://www.postech.ac.kr/eng/academics/academic-info/academic-calendar/?p_id=17545" TargetMode="External"/><Relationship Id="rId49" Type="http://schemas.openxmlformats.org/officeDocument/2006/relationships/hyperlink" Target="http://www.lu.lv/eng/istudents/exchange/courses/" TargetMode="External"/><Relationship Id="rId114" Type="http://schemas.openxmlformats.org/officeDocument/2006/relationships/hyperlink" Target="http://oia.snu.ac.kr/" TargetMode="External"/><Relationship Id="rId119" Type="http://schemas.openxmlformats.org/officeDocument/2006/relationships/hyperlink" Target="http://www.cityu.edu.hk/" TargetMode="External"/><Relationship Id="rId44" Type="http://schemas.openxmlformats.org/officeDocument/2006/relationships/hyperlink" Target="http://www.oia.ntust.edu.tw/files/11-1017-3856.php?Lang=en" TargetMode="External"/><Relationship Id="rId60" Type="http://schemas.openxmlformats.org/officeDocument/2006/relationships/hyperlink" Target="https://www.europa-uni.de/de/internationales/aktuell/englische-seminare/index.html" TargetMode="External"/><Relationship Id="rId65" Type="http://schemas.openxmlformats.org/officeDocument/2006/relationships/hyperlink" Target="http://www.rug.nl/let/organization/diensten-en-voorzieningen/mobility-office/incoming/exchange-students/what-can-i-study_" TargetMode="External"/><Relationship Id="rId81" Type="http://schemas.openxmlformats.org/officeDocument/2006/relationships/hyperlink" Target="http://inter.tu.ac.th/index.php?option=com_content&amp;view=article&amp;id=96&amp;Itemid=264" TargetMode="External"/><Relationship Id="rId86" Type="http://schemas.openxmlformats.org/officeDocument/2006/relationships/hyperlink" Target="http://www.ic.keio.ac.jp/en/study/exchange/courses.html" TargetMode="External"/><Relationship Id="rId130" Type="http://schemas.openxmlformats.org/officeDocument/2006/relationships/hyperlink" Target="http://www.ic.keio.ac.jp/en/study/exchange/" TargetMode="External"/><Relationship Id="rId135" Type="http://schemas.openxmlformats.org/officeDocument/2006/relationships/hyperlink" Target="http://www.uzh.ch/en" TargetMode="External"/><Relationship Id="rId151" Type="http://schemas.openxmlformats.org/officeDocument/2006/relationships/hyperlink" Target="http://www.sophia.ac.jp/eng/e_top" TargetMode="External"/><Relationship Id="rId156" Type="http://schemas.openxmlformats.org/officeDocument/2006/relationships/hyperlink" Target="http://www.usp.br/internationaloffice" TargetMode="External"/><Relationship Id="rId177" Type="http://schemas.openxmlformats.org/officeDocument/2006/relationships/hyperlink" Target="http://www.skku.edu/eng/%20&#1087;&#1091;&#1090;&#1100;%20Main%3e%20International%20%3eGlobal%20Program%3e%20Inbound%20Exchange%20Program%3eCourse%20Information%3eCourse%20Catalog" TargetMode="External"/><Relationship Id="rId172" Type="http://schemas.openxmlformats.org/officeDocument/2006/relationships/hyperlink" Target="http://www.hit.edu.cn/" TargetMode="External"/><Relationship Id="rId193" Type="http://schemas.openxmlformats.org/officeDocument/2006/relationships/vmlDrawing" Target="../drawings/vmlDrawing1.vml"/><Relationship Id="rId13" Type="http://schemas.openxmlformats.org/officeDocument/2006/relationships/hyperlink" Target="https://sulwww.uni-erfurt.de/PublicServices/Veranstaltungsverzeichnis/" TargetMode="External"/><Relationship Id="rId18" Type="http://schemas.openxmlformats.org/officeDocument/2006/relationships/hyperlink" Target="https://almaweb.uni-leipzig.de/scripts/mgrqispi.dll?APPNAME=CampusNet&amp;PRGNAME=EXTERNALPAGES&amp;ARGUMENTS=-N000000000000002,-N000408,-Acc%5Fen" TargetMode="External"/><Relationship Id="rId39" Type="http://schemas.openxmlformats.org/officeDocument/2006/relationships/hyperlink" Target="http://international.hufs.ac.kr/courses" TargetMode="External"/><Relationship Id="rId109" Type="http://schemas.openxmlformats.org/officeDocument/2006/relationships/hyperlink" Target="https://www.uni-hamburg.de/en.html" TargetMode="External"/><Relationship Id="rId34" Type="http://schemas.openxmlformats.org/officeDocument/2006/relationships/hyperlink" Target="https://www.uu.nl/en/education/exchange-and-visiting-students/course-information" TargetMode="External"/><Relationship Id="rId50" Type="http://schemas.openxmlformats.org/officeDocument/2006/relationships/hyperlink" Target="http://www.uu.se/en/admissions/exchange/courses/" TargetMode="External"/><Relationship Id="rId55" Type="http://schemas.openxmlformats.org/officeDocument/2006/relationships/hyperlink" Target="http://www.vdu.lt/en/studies/courses/" TargetMode="External"/><Relationship Id="rId76" Type="http://schemas.openxmlformats.org/officeDocument/2006/relationships/hyperlink" Target="http://www.uva.nl/en/education/other-programmes/exchange/global-exchange/courses/courses.html" TargetMode="External"/><Relationship Id="rId97" Type="http://schemas.openxmlformats.org/officeDocument/2006/relationships/hyperlink" Target="http://study.jyu.fi/" TargetMode="External"/><Relationship Id="rId104" Type="http://schemas.openxmlformats.org/officeDocument/2006/relationships/hyperlink" Target="http://www.sophia.ac.jp/eng/admissions/exchangeprograms" TargetMode="External"/><Relationship Id="rId120" Type="http://schemas.openxmlformats.org/officeDocument/2006/relationships/hyperlink" Target="https://www.europa-uni.de/de/index.html" TargetMode="External"/><Relationship Id="rId125" Type="http://schemas.openxmlformats.org/officeDocument/2006/relationships/hyperlink" Target="http://www.uu.se/" TargetMode="External"/><Relationship Id="rId141" Type="http://schemas.openxmlformats.org/officeDocument/2006/relationships/hyperlink" Target="http://www.tlu.ee/" TargetMode="External"/><Relationship Id="rId146" Type="http://schemas.openxmlformats.org/officeDocument/2006/relationships/hyperlink" Target="http://www.uni-erfurt.de/" TargetMode="External"/><Relationship Id="rId167" Type="http://schemas.openxmlformats.org/officeDocument/2006/relationships/hyperlink" Target="http://www.uni-greifswald.de/" TargetMode="External"/><Relationship Id="rId188" Type="http://schemas.openxmlformats.org/officeDocument/2006/relationships/hyperlink" Target="http://www.fu-berlin.de/vv" TargetMode="External"/><Relationship Id="rId7" Type="http://schemas.openxmlformats.org/officeDocument/2006/relationships/hyperlink" Target="http://www.uio.no/english/studies/" TargetMode="External"/><Relationship Id="rId71" Type="http://schemas.openxmlformats.org/officeDocument/2006/relationships/hyperlink" Target="http://studies.unifr.ch/en/courses/?ba=1&amp;ma=1&amp;do=1" TargetMode="External"/><Relationship Id="rId92" Type="http://schemas.openxmlformats.org/officeDocument/2006/relationships/hyperlink" Target="http://inter.tu.ac.th/index.php?option=com_content&amp;view=article&amp;id=96&amp;Itemid=264" TargetMode="External"/><Relationship Id="rId162" Type="http://schemas.openxmlformats.org/officeDocument/2006/relationships/hyperlink" Target="http://international.amu.edu.pl/amu-pie-short-courses3/amu-pie-short-courses4" TargetMode="External"/><Relationship Id="rId183" Type="http://schemas.openxmlformats.org/officeDocument/2006/relationships/hyperlink" Target="http://www.st-umaform.unifi.it/p-lis2-2017-101230-0-1.html%20(School%20of%20Studi%20Umanistici)," TargetMode="External"/><Relationship Id="rId2" Type="http://schemas.openxmlformats.org/officeDocument/2006/relationships/hyperlink" Target="https://uspdigital.usp.br/mundus/listaDisciplinasInternac?codmnu=7414" TargetMode="External"/><Relationship Id="rId29" Type="http://schemas.openxmlformats.org/officeDocument/2006/relationships/hyperlink" Target="http://lms.postech.ac.kr/" TargetMode="External"/><Relationship Id="rId24" Type="http://schemas.openxmlformats.org/officeDocument/2006/relationships/hyperlink" Target="http://web.unisa.it/en/teaching/internazionalizzazione-didattica/insegnamenti-in-inglese" TargetMode="External"/><Relationship Id="rId40" Type="http://schemas.openxmlformats.org/officeDocument/2006/relationships/hyperlink" Target="http://international.hufs.ac.kr/" TargetMode="External"/><Relationship Id="rId45" Type="http://schemas.openxmlformats.org/officeDocument/2006/relationships/hyperlink" Target="http://140.118.31.215/querycourse/EngCourseQuery/QueryCond.aspx" TargetMode="External"/><Relationship Id="rId66" Type="http://schemas.openxmlformats.org/officeDocument/2006/relationships/hyperlink" Target="http://www.rug.nl/let/organization/diensten-en-voorzieningen/mobility-office/incoming/exchange-students/what-can-i-study_" TargetMode="External"/><Relationship Id="rId87" Type="http://schemas.openxmlformats.org/officeDocument/2006/relationships/hyperlink" Target="http://www.uva.fi/en/education/exchange/" TargetMode="External"/><Relationship Id="rId110" Type="http://schemas.openxmlformats.org/officeDocument/2006/relationships/hyperlink" Target="http://www.uva.nl/en/education/other-programmes/exchange/global-exchange/global-exchange-programme.html" TargetMode="External"/><Relationship Id="rId115" Type="http://schemas.openxmlformats.org/officeDocument/2006/relationships/hyperlink" Target="http://www.rug.nl/let/mobilityoffice" TargetMode="External"/><Relationship Id="rId131" Type="http://schemas.openxmlformats.org/officeDocument/2006/relationships/hyperlink" Target="http://international.hufs.ac.kr/" TargetMode="External"/><Relationship Id="rId136" Type="http://schemas.openxmlformats.org/officeDocument/2006/relationships/hyperlink" Target="http://www.uj.edu.pl/" TargetMode="External"/><Relationship Id="rId157" Type="http://schemas.openxmlformats.org/officeDocument/2006/relationships/hyperlink" Target="http://www.u-picardie.fr/" TargetMode="External"/><Relationship Id="rId178" Type="http://schemas.openxmlformats.org/officeDocument/2006/relationships/hyperlink" Target="http://www.skku.edu/eng/%20&#1087;&#1091;&#1090;&#1100;%20Main%3e%20International%20%3eGlobal%20Program%3e%20Inbound%20Exchange%20Program%3eCourse%20Information%3eCourse%20Catalog" TargetMode="External"/><Relationship Id="rId61" Type="http://schemas.openxmlformats.org/officeDocument/2006/relationships/hyperlink" Target="http://www.informatorects.uw.edu.pl/" TargetMode="External"/><Relationship Id="rId82" Type="http://schemas.openxmlformats.org/officeDocument/2006/relationships/hyperlink" Target="http://www.ksl-vv.unibe.ch/" TargetMode="External"/><Relationship Id="rId152" Type="http://schemas.openxmlformats.org/officeDocument/2006/relationships/hyperlink" Target="http://inter.tu.ac.th/" TargetMode="External"/><Relationship Id="rId173" Type="http://schemas.openxmlformats.org/officeDocument/2006/relationships/hyperlink" Target="http://studyathit.hit.edu.cn/" TargetMode="External"/><Relationship Id="rId194" Type="http://schemas.openxmlformats.org/officeDocument/2006/relationships/comments" Target="../comments1.xml"/><Relationship Id="rId19" Type="http://schemas.openxmlformats.org/officeDocument/2006/relationships/hyperlink" Target="http://www.uni-leipzig.de/en/university/uni-international/international-study-programmes.html" TargetMode="External"/><Relationship Id="rId14" Type="http://schemas.openxmlformats.org/officeDocument/2006/relationships/hyperlink" Target="http://www.ksl-vv.unibe.ch/" TargetMode="External"/><Relationship Id="rId30" Type="http://schemas.openxmlformats.org/officeDocument/2006/relationships/hyperlink" Target="http://www.dmws.uj.edu.pl/oferta-kursow" TargetMode="External"/><Relationship Id="rId35" Type="http://schemas.openxmlformats.org/officeDocument/2006/relationships/hyperlink" Target="https://www.uu.nl/en/education/exchange-and-visiting-students/arriving-and-living/finding-accommodation" TargetMode="External"/><Relationship Id="rId56" Type="http://schemas.openxmlformats.org/officeDocument/2006/relationships/hyperlink" Target="https://kym-syllabus.ofc.kobe-u.ac.jp/campussy/campussquare.do?_flowExecutionKey=_c0BB8FF24-A773-C0C1-FCD0-9A07962465D8_k4C964F3F-39D0-0CE5-6E47-E70DBC74BCF2" TargetMode="External"/><Relationship Id="rId77" Type="http://schemas.openxmlformats.org/officeDocument/2006/relationships/hyperlink" Target="http://www.lunduniversity.lu.se/international-admissions/exchange-study-abroad/exchange-studies/find-exchange-courses" TargetMode="External"/><Relationship Id="rId100" Type="http://schemas.openxmlformats.org/officeDocument/2006/relationships/hyperlink" Target="http://web.unisa.it/uploads/rescue/196/21/English-Guide.pdf" TargetMode="External"/><Relationship Id="rId105" Type="http://schemas.openxmlformats.org/officeDocument/2006/relationships/hyperlink" Target="http://oic.nccu.edu.tw/bin/home.php?Lang=en" TargetMode="External"/><Relationship Id="rId126" Type="http://schemas.openxmlformats.org/officeDocument/2006/relationships/hyperlink" Target="http://www.lu.lv/eng/" TargetMode="External"/><Relationship Id="rId147" Type="http://schemas.openxmlformats.org/officeDocument/2006/relationships/hyperlink" Target="http://www.utb.cz/index.php?lang=2" TargetMode="External"/><Relationship Id="rId168" Type="http://schemas.openxmlformats.org/officeDocument/2006/relationships/hyperlink" Target="http://uni-greifswald.de/studium/studienangebot/studienangebot/" TargetMode="External"/><Relationship Id="rId8" Type="http://schemas.openxmlformats.org/officeDocument/2006/relationships/hyperlink" Target="http://www.uio.no/english/studies/admission/exchange/english-requirements.html" TargetMode="External"/><Relationship Id="rId51" Type="http://schemas.openxmlformats.org/officeDocument/2006/relationships/hyperlink" Target="http://www.uu.se/en/admissions/exchange/courses/" TargetMode="External"/><Relationship Id="rId72" Type="http://schemas.openxmlformats.org/officeDocument/2006/relationships/hyperlink" Target="https://www3.unifr.ch/timetable/en/?&amp;texte=&amp;semestres=&amp;page=1" TargetMode="External"/><Relationship Id="rId93" Type="http://schemas.openxmlformats.org/officeDocument/2006/relationships/hyperlink" Target="https://carleton.ca/isso/new-students/incoming-students/selecting-courses/" TargetMode="External"/><Relationship Id="rId98" Type="http://schemas.openxmlformats.org/officeDocument/2006/relationships/hyperlink" Target="https://www.europa-uni.de/en/internationales/Students/index.html" TargetMode="External"/><Relationship Id="rId121" Type="http://schemas.openxmlformats.org/officeDocument/2006/relationships/hyperlink" Target="https://oia.yonsei.ac.kr/" TargetMode="External"/><Relationship Id="rId142" Type="http://schemas.openxmlformats.org/officeDocument/2006/relationships/hyperlink" Target="http://www.uni-leipzig.de/" TargetMode="External"/><Relationship Id="rId163" Type="http://schemas.openxmlformats.org/officeDocument/2006/relationships/hyperlink" Target="http://www.uni-goettingen.de/" TargetMode="External"/><Relationship Id="rId184" Type="http://schemas.openxmlformats.org/officeDocument/2006/relationships/hyperlink" Target="https://sulwww.uni-erfurt.de/PublicServices/Veranstaltungsverzeichnis/" TargetMode="External"/><Relationship Id="rId189" Type="http://schemas.openxmlformats.org/officeDocument/2006/relationships/hyperlink" Target="https://www.uni-hamburg.de/en/internationales/wissenschaft/absprung-austauschprogramme/detail-austausch-petersburg.html" TargetMode="External"/><Relationship Id="rId3" Type="http://schemas.openxmlformats.org/officeDocument/2006/relationships/hyperlink" Target="http://moltke.cc.nccu.edu.tw/qrycourse/qryEngSub.jsp" TargetMode="External"/><Relationship Id="rId25" Type="http://schemas.openxmlformats.org/officeDocument/2006/relationships/hyperlink" Target="http://www.ubd.edu.bn/admission/undergraduate/gennext-degree-programme/degree-programmes/" TargetMode="External"/><Relationship Id="rId46" Type="http://schemas.openxmlformats.org/officeDocument/2006/relationships/hyperlink" Target="http://www.uef.fi/en/studies/studies-for-exchange-students" TargetMode="External"/><Relationship Id="rId67" Type="http://schemas.openxmlformats.org/officeDocument/2006/relationships/hyperlink" Target="http://www.rug.nl/let/organization/diensten-en-voorzieningen/mobility-office/incoming/exchange-students/what-can-i-study_" TargetMode="External"/><Relationship Id="rId116" Type="http://schemas.openxmlformats.org/officeDocument/2006/relationships/hyperlink" Target="http://www.ru.nl/english" TargetMode="External"/><Relationship Id="rId137" Type="http://schemas.openxmlformats.org/officeDocument/2006/relationships/hyperlink" Target="http://www.postech.ac.kr/" TargetMode="External"/><Relationship Id="rId158" Type="http://schemas.openxmlformats.org/officeDocument/2006/relationships/hyperlink" Target="http://www.uni-trier.de/index.php?id=48875&amp;L=2" TargetMode="External"/><Relationship Id="rId20" Type="http://schemas.openxmlformats.org/officeDocument/2006/relationships/hyperlink" Target="http://www.tlu.ee/courses" TargetMode="External"/><Relationship Id="rId41" Type="http://schemas.openxmlformats.org/officeDocument/2006/relationships/hyperlink" Target="http://www.ic.keio.ac.jp/en/study/exchange/courses/courses_available_for_exchange_students.html" TargetMode="External"/><Relationship Id="rId62" Type="http://schemas.openxmlformats.org/officeDocument/2006/relationships/hyperlink" Target="http://www.ru.nl/overviewexchangecourses" TargetMode="External"/><Relationship Id="rId83" Type="http://schemas.openxmlformats.org/officeDocument/2006/relationships/hyperlink" Target="http://www.ulb.ac.be/programme/" TargetMode="External"/><Relationship Id="rId88" Type="http://schemas.openxmlformats.org/officeDocument/2006/relationships/hyperlink" Target="http://www.oia.ntust.edu.tw/files/11-1017-3856.php?Lang=en" TargetMode="External"/><Relationship Id="rId111" Type="http://schemas.openxmlformats.org/officeDocument/2006/relationships/hyperlink" Target="http://study.jyu.fi/" TargetMode="External"/><Relationship Id="rId132" Type="http://schemas.openxmlformats.org/officeDocument/2006/relationships/hyperlink" Target="http://www.uta.fi/en" TargetMode="External"/><Relationship Id="rId153" Type="http://schemas.openxmlformats.org/officeDocument/2006/relationships/hyperlink" Target="http://oic.nccu.edu.tw/bin/home.php?Lang=en" TargetMode="External"/><Relationship Id="rId174" Type="http://schemas.openxmlformats.org/officeDocument/2006/relationships/hyperlink" Target="http://studyathit.hit.edu.cn/" TargetMode="External"/><Relationship Id="rId179" Type="http://schemas.openxmlformats.org/officeDocument/2006/relationships/hyperlink" Target="http://www.um.edu.uy/international" TargetMode="External"/><Relationship Id="rId190" Type="http://schemas.openxmlformats.org/officeDocument/2006/relationships/hyperlink" Target="https://www.lut.fi/web/en" TargetMode="External"/><Relationship Id="rId15" Type="http://schemas.openxmlformats.org/officeDocument/2006/relationships/hyperlink" Target="https://www.uantwerpen.be/en/education/international/international-students/exchange-students/study-information/courses-learning-agreement/course-overview/" TargetMode="External"/><Relationship Id="rId36" Type="http://schemas.openxmlformats.org/officeDocument/2006/relationships/hyperlink" Target="https://www10.uta.fi/opas/teaching/index.htm?&amp;uiLang=en&amp;kieli=en" TargetMode="External"/><Relationship Id="rId57" Type="http://schemas.openxmlformats.org/officeDocument/2006/relationships/hyperlink" Target="http://www.kobe-u.ac.jp/documents/en/study_in_kobe/admission/2017_International_Programs.pdf" TargetMode="External"/><Relationship Id="rId106" Type="http://schemas.openxmlformats.org/officeDocument/2006/relationships/hyperlink" Target="https://carleton.ca/isso/arrival-checklist/" TargetMode="External"/><Relationship Id="rId127" Type="http://schemas.openxmlformats.org/officeDocument/2006/relationships/hyperlink" Target="http://www.uef.fi/" TargetMode="External"/><Relationship Id="rId10" Type="http://schemas.openxmlformats.org/officeDocument/2006/relationships/hyperlink" Target="http://www.utb.cz/international/exchange-incoming-students" TargetMode="External"/><Relationship Id="rId31" Type="http://schemas.openxmlformats.org/officeDocument/2006/relationships/hyperlink" Target="http://www.dmws.uj.edu.pl/oferta-kursow" TargetMode="External"/><Relationship Id="rId52" Type="http://schemas.openxmlformats.org/officeDocument/2006/relationships/hyperlink" Target="http://www.uu.se/en/admissions/exchange/courses/" TargetMode="External"/><Relationship Id="rId73" Type="http://schemas.openxmlformats.org/officeDocument/2006/relationships/hyperlink" Target="http://r.jyu.fi/courses" TargetMode="External"/><Relationship Id="rId78" Type="http://schemas.openxmlformats.org/officeDocument/2006/relationships/hyperlink" Target="http://www.lunduniversity.lu.se/international-admissions/exchange-study-abroad/exchange-studies/find-exchange-courses" TargetMode="External"/><Relationship Id="rId94" Type="http://schemas.openxmlformats.org/officeDocument/2006/relationships/hyperlink" Target="https://www.uantwerpen.be/en/education/international/international-students/exchange-students/study-information/courses-learning-agreement/" TargetMode="External"/><Relationship Id="rId99" Type="http://schemas.openxmlformats.org/officeDocument/2006/relationships/hyperlink" Target="http://www.vdu.lt/en/studies/international-student-handbook/" TargetMode="External"/><Relationship Id="rId101" Type="http://schemas.openxmlformats.org/officeDocument/2006/relationships/hyperlink" Target="http://www.tlu.ee/exchange" TargetMode="External"/><Relationship Id="rId122" Type="http://schemas.openxmlformats.org/officeDocument/2006/relationships/hyperlink" Target="http://www.kobe-u.ac.jp/en/" TargetMode="External"/><Relationship Id="rId143" Type="http://schemas.openxmlformats.org/officeDocument/2006/relationships/hyperlink" Target="http://www.ulb.ac.be/dinfo/index-ia.html" TargetMode="External"/><Relationship Id="rId148" Type="http://schemas.openxmlformats.org/officeDocument/2006/relationships/hyperlink" Target="http://www.uio.no/english/studies/admission/exchange/" TargetMode="External"/><Relationship Id="rId164" Type="http://schemas.openxmlformats.org/officeDocument/2006/relationships/hyperlink" Target="https://ecampus.uni-goettingen.de/ecampus/pages/cs/sys/portal/hisinoneStartPage.faces?chco=y" TargetMode="External"/><Relationship Id="rId169" Type="http://schemas.openxmlformats.org/officeDocument/2006/relationships/hyperlink" Target="http://www.osaka-cu.ac.jp/en" TargetMode="External"/><Relationship Id="rId185" Type="http://schemas.openxmlformats.org/officeDocument/2006/relationships/hyperlink" Target="https://carleton.ca/isso/new-students/incoming-students/selecting-courses/" TargetMode="External"/><Relationship Id="rId4" Type="http://schemas.openxmlformats.org/officeDocument/2006/relationships/hyperlink" Target="https://www.ovgu.de/Internationale_Studieninteressierte/Studienprogramm+im+%C3%9Cberblick.html" TargetMode="External"/><Relationship Id="rId9" Type="http://schemas.openxmlformats.org/officeDocument/2006/relationships/hyperlink" Target="http://www.uio.no/english/studies/courses/" TargetMode="External"/><Relationship Id="rId180" Type="http://schemas.openxmlformats.org/officeDocument/2006/relationships/hyperlink" Target="http://www.lamk.fi/" TargetMode="External"/><Relationship Id="rId26" Type="http://schemas.openxmlformats.org/officeDocument/2006/relationships/hyperlink" Target="http://www.ubd.edu.bn/admission/undergraduate/gennext-degree-programme/degree-programm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unive.it/" TargetMode="External"/><Relationship Id="rId3" Type="http://schemas.openxmlformats.org/officeDocument/2006/relationships/hyperlink" Target="http://www.dmjx.dk/international" TargetMode="External"/><Relationship Id="rId7" Type="http://schemas.openxmlformats.org/officeDocument/2006/relationships/hyperlink" Target="http://www.dmjx.dk/international" TargetMode="External"/><Relationship Id="rId2" Type="http://schemas.openxmlformats.org/officeDocument/2006/relationships/hyperlink" Target="http://www.fh-joanneum.at/aw/~a/home/?lan=de" TargetMode="External"/><Relationship Id="rId1" Type="http://schemas.openxmlformats.org/officeDocument/2006/relationships/hyperlink" Target="http://www.fh-joanneum.at/" TargetMode="External"/><Relationship Id="rId6" Type="http://schemas.openxmlformats.org/officeDocument/2006/relationships/hyperlink" Target="http://www.hivolda.no/english" TargetMode="External"/><Relationship Id="rId11" Type="http://schemas.openxmlformats.org/officeDocument/2006/relationships/printerSettings" Target="../printerSettings/printerSettings2.bin"/><Relationship Id="rId5" Type="http://schemas.openxmlformats.org/officeDocument/2006/relationships/hyperlink" Target="https://www.haw-hamburg.de/english.html" TargetMode="External"/><Relationship Id="rId10" Type="http://schemas.openxmlformats.org/officeDocument/2006/relationships/hyperlink" Target="http://www.hivolda.no/" TargetMode="External"/><Relationship Id="rId4" Type="http://schemas.openxmlformats.org/officeDocument/2006/relationships/hyperlink" Target="http://www.unive.it/nqcontent.cfm?a_id=10497" TargetMode="External"/><Relationship Id="rId9" Type="http://schemas.openxmlformats.org/officeDocument/2006/relationships/hyperlink" Target="https://www.haw-hamburg.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bard.edu/undergraduate/courses/" TargetMode="External"/><Relationship Id="rId13" Type="http://schemas.openxmlformats.org/officeDocument/2006/relationships/hyperlink" Target="https://www.jacobs-university.de/study/undergraduate/programs" TargetMode="External"/><Relationship Id="rId3" Type="http://schemas.openxmlformats.org/officeDocument/2006/relationships/hyperlink" Target="http://www.uni-leipzig.de/en/university/uni-international/international-study-programmes.html" TargetMode="External"/><Relationship Id="rId7" Type="http://schemas.openxmlformats.org/officeDocument/2006/relationships/hyperlink" Target="http://www.tlu.ee/en" TargetMode="External"/><Relationship Id="rId12" Type="http://schemas.openxmlformats.org/officeDocument/2006/relationships/hyperlink" Target="http://www.bard.edu/undergraduate/courses/" TargetMode="External"/><Relationship Id="rId2" Type="http://schemas.openxmlformats.org/officeDocument/2006/relationships/hyperlink" Target="https://almaweb.uni-leipzig.de/scripts/mgrqispi.dll?APPNAME=CampusNet&amp;PRGNAME=EXTERNALPAGES&amp;ARGUMENTS=-N000000000000002,-N000408,-Acc%5Fen" TargetMode="External"/><Relationship Id="rId16" Type="http://schemas.openxmlformats.org/officeDocument/2006/relationships/printerSettings" Target="../printerSettings/printerSettings3.bin"/><Relationship Id="rId1" Type="http://schemas.openxmlformats.org/officeDocument/2006/relationships/hyperlink" Target="http://www.uni-leipzig.de/" TargetMode="External"/><Relationship Id="rId6" Type="http://schemas.openxmlformats.org/officeDocument/2006/relationships/hyperlink" Target="https://www.uu.nl/en" TargetMode="External"/><Relationship Id="rId11" Type="http://schemas.openxmlformats.org/officeDocument/2006/relationships/hyperlink" Target="http://www.tlu.ee/en/studies/Incoming-Exchange-Studies/Exchange-Courses" TargetMode="External"/><Relationship Id="rId5" Type="http://schemas.openxmlformats.org/officeDocument/2006/relationships/hyperlink" Target="https://www.uantwerpen.be/en/education/international/international-students/exchange-students/admission/language-requirements/" TargetMode="External"/><Relationship Id="rId15" Type="http://schemas.openxmlformats.org/officeDocument/2006/relationships/hyperlink" Target="http://www.tlu.ee/en/studies/Incoming-Exchange-Studies/Exchange-Courses" TargetMode="External"/><Relationship Id="rId10" Type="http://schemas.openxmlformats.org/officeDocument/2006/relationships/hyperlink" Target="https://www.uu.nl/bachelors/en" TargetMode="External"/><Relationship Id="rId4" Type="http://schemas.openxmlformats.org/officeDocument/2006/relationships/hyperlink" Target="http://www.uni-leipzig.de/en/study/international-study/incoming-exchange-students.html" TargetMode="External"/><Relationship Id="rId9" Type="http://schemas.openxmlformats.org/officeDocument/2006/relationships/hyperlink" Target="https://www.jacobs-university.de/study/undergraduate/programs" TargetMode="External"/><Relationship Id="rId14" Type="http://schemas.openxmlformats.org/officeDocument/2006/relationships/hyperlink" Target="https://www.uu.nl/bachelors/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unibo.it/en/international/international-course-catalogue" TargetMode="External"/><Relationship Id="rId13" Type="http://schemas.openxmlformats.org/officeDocument/2006/relationships/hyperlink" Target="https://www.aber.ac.uk/" TargetMode="External"/><Relationship Id="rId18" Type="http://schemas.openxmlformats.org/officeDocument/2006/relationships/hyperlink" Target="http://www.sciencespo-toulouse.fr/" TargetMode="External"/><Relationship Id="rId26" Type="http://schemas.openxmlformats.org/officeDocument/2006/relationships/hyperlink" Target="http://informatorects.uw.edu.pl/en/" TargetMode="External"/><Relationship Id="rId39" Type="http://schemas.openxmlformats.org/officeDocument/2006/relationships/hyperlink" Target="https://www.sciencespo.fr/welcome/en/content/housing" TargetMode="External"/><Relationship Id="rId3" Type="http://schemas.openxmlformats.org/officeDocument/2006/relationships/hyperlink" Target="http://www.uni-magdeburg.de/" TargetMode="External"/><Relationship Id="rId21" Type="http://schemas.openxmlformats.org/officeDocument/2006/relationships/hyperlink" Target="http://www.euba.sk/" TargetMode="External"/><Relationship Id="rId34" Type="http://schemas.openxmlformats.org/officeDocument/2006/relationships/hyperlink" Target="https://www.unisg.ch/en/studium/austauschprogramme" TargetMode="External"/><Relationship Id="rId42" Type="http://schemas.openxmlformats.org/officeDocument/2006/relationships/hyperlink" Target="https://www.umontreal.ca/en/studies/" TargetMode="External"/><Relationship Id="rId47" Type="http://schemas.openxmlformats.org/officeDocument/2006/relationships/hyperlink" Target="https://www.saimia.fi/en-fi/international/incoming-exchange-students/courses" TargetMode="External"/><Relationship Id="rId7" Type="http://schemas.openxmlformats.org/officeDocument/2006/relationships/hyperlink" Target="http://www.unibo.it/" TargetMode="External"/><Relationship Id="rId12" Type="http://schemas.openxmlformats.org/officeDocument/2006/relationships/hyperlink" Target="http://www.umontreal.ca/" TargetMode="External"/><Relationship Id="rId17" Type="http://schemas.openxmlformats.org/officeDocument/2006/relationships/hyperlink" Target="http://www.sciencespo-lille.eu/" TargetMode="External"/><Relationship Id="rId25" Type="http://schemas.openxmlformats.org/officeDocument/2006/relationships/hyperlink" Target="http://ozs.vse.cz/english/incoming-students/exchange-programme/list-of-courses/" TargetMode="External"/><Relationship Id="rId33" Type="http://schemas.openxmlformats.org/officeDocument/2006/relationships/hyperlink" Target="http://ozs.vse.cz/english/incoming-students/exchange-programme/list-of-courses/" TargetMode="External"/><Relationship Id="rId38" Type="http://schemas.openxmlformats.org/officeDocument/2006/relationships/hyperlink" Target="http://www.iep-strasbourg.fr/en/international/coming-to-study-at-sciences-po/" TargetMode="External"/><Relationship Id="rId46" Type="http://schemas.openxmlformats.org/officeDocument/2006/relationships/hyperlink" Target="https://www.saimia.fi/en-fi/" TargetMode="External"/><Relationship Id="rId2" Type="http://schemas.openxmlformats.org/officeDocument/2006/relationships/hyperlink" Target="https://www.aber.ac.uk/en/international/study-abroad/international-exchange/incoming-students/" TargetMode="External"/><Relationship Id="rId16" Type="http://schemas.openxmlformats.org/officeDocument/2006/relationships/hyperlink" Target="https://www.thehagueuniversity.com/" TargetMode="External"/><Relationship Id="rId20" Type="http://schemas.openxmlformats.org/officeDocument/2006/relationships/hyperlink" Target="https://www.umb.sk/" TargetMode="External"/><Relationship Id="rId29" Type="http://schemas.openxmlformats.org/officeDocument/2006/relationships/hyperlink" Target="http://www.sciencespo-toulouse.fr/home-english-version-589930.kjsp" TargetMode="External"/><Relationship Id="rId41" Type="http://schemas.openxmlformats.org/officeDocument/2006/relationships/hyperlink" Target="http://www.uni-magdeburg.de/unimagdeburg/en/Study/Study+Programmes/Study+Programmes+in+English-p-48822.html" TargetMode="External"/><Relationship Id="rId1" Type="http://schemas.openxmlformats.org/officeDocument/2006/relationships/hyperlink" Target="http://www.kuleuven.be/" TargetMode="External"/><Relationship Id="rId6" Type="http://schemas.openxmlformats.org/officeDocument/2006/relationships/hyperlink" Target="http://www.deusto.es/cs/Satellite/estudiantes/en/international-4/incoming-students-0/exchange/academic-offer" TargetMode="External"/><Relationship Id="rId11" Type="http://schemas.openxmlformats.org/officeDocument/2006/relationships/hyperlink" Target="http://www.qdbhu.edu.cn/" TargetMode="External"/><Relationship Id="rId24" Type="http://schemas.openxmlformats.org/officeDocument/2006/relationships/hyperlink" Target="https://www.unisg.ch/" TargetMode="External"/><Relationship Id="rId32" Type="http://schemas.openxmlformats.org/officeDocument/2006/relationships/hyperlink" Target="http://www.sciencespo-lille.eu/cours-ouverts-aux-etudiants-internationaux-en-echange-0" TargetMode="External"/><Relationship Id="rId37" Type="http://schemas.openxmlformats.org/officeDocument/2006/relationships/hyperlink" Target="http://www.iep-strasbourg.fr/en/international/coming-to-study-at-sciences-po/" TargetMode="External"/><Relationship Id="rId40" Type="http://schemas.openxmlformats.org/officeDocument/2006/relationships/hyperlink" Target="http://www.kuleuven.be/english/admissions/exchange/courses" TargetMode="External"/><Relationship Id="rId45" Type="http://schemas.openxmlformats.org/officeDocument/2006/relationships/hyperlink" Target="https://www.saimia.fi/en-fi/international/incoming-exchange-students/courses" TargetMode="External"/><Relationship Id="rId5" Type="http://schemas.openxmlformats.org/officeDocument/2006/relationships/hyperlink" Target="http://www.deusto.es/cs/Satellite/estudiantes/en/international-4/incoming-students-0/exchange/academic-offer-0" TargetMode="External"/><Relationship Id="rId15" Type="http://schemas.openxmlformats.org/officeDocument/2006/relationships/hyperlink" Target="https://www.vse.cz/" TargetMode="External"/><Relationship Id="rId23" Type="http://schemas.openxmlformats.org/officeDocument/2006/relationships/hyperlink" Target="http://www.iep-strasbourg.fr/" TargetMode="External"/><Relationship Id="rId28" Type="http://schemas.openxmlformats.org/officeDocument/2006/relationships/hyperlink" Target="https://www.umb.sk/en/studies/information/all-study-programmes/" TargetMode="External"/><Relationship Id="rId36" Type="http://schemas.openxmlformats.org/officeDocument/2006/relationships/hyperlink" Target="https://www.aber.ac.uk/en/international/courses/" TargetMode="External"/><Relationship Id="rId10" Type="http://schemas.openxmlformats.org/officeDocument/2006/relationships/hyperlink" Target="http://www.unibo.it/en/campus-forli/campus-services/accommodation-and-residences-forli" TargetMode="External"/><Relationship Id="rId19" Type="http://schemas.openxmlformats.org/officeDocument/2006/relationships/hyperlink" Target="http://en.uw.edu.pl/" TargetMode="External"/><Relationship Id="rId31" Type="http://schemas.openxmlformats.org/officeDocument/2006/relationships/hyperlink" Target="http://www.sciencespo-lille.eu/cours-ouverts-aux-etudiants-internationaux-en-echange-0" TargetMode="External"/><Relationship Id="rId44" Type="http://schemas.openxmlformats.org/officeDocument/2006/relationships/hyperlink" Target="https://www.thehagueuniversity.com/programmes/other-courses/exchange-programmes/practical-information" TargetMode="External"/><Relationship Id="rId4" Type="http://schemas.openxmlformats.org/officeDocument/2006/relationships/hyperlink" Target="http://www.deusto.es/" TargetMode="External"/><Relationship Id="rId9" Type="http://schemas.openxmlformats.org/officeDocument/2006/relationships/hyperlink" Target="http://www.unibo.it/en/international/international-course-catalogue" TargetMode="External"/><Relationship Id="rId14" Type="http://schemas.openxmlformats.org/officeDocument/2006/relationships/hyperlink" Target="https://www.unisg.ch/en/studium/austauschprogramme" TargetMode="External"/><Relationship Id="rId22" Type="http://schemas.openxmlformats.org/officeDocument/2006/relationships/hyperlink" Target="http://www.sciencespo.fr/" TargetMode="External"/><Relationship Id="rId27" Type="http://schemas.openxmlformats.org/officeDocument/2006/relationships/hyperlink" Target="http://informatorects.uw.edu.pl/en/" TargetMode="External"/><Relationship Id="rId30" Type="http://schemas.openxmlformats.org/officeDocument/2006/relationships/hyperlink" Target="http://www.sciencespo-toulouse.fr/home-english-version-589930.kjsp" TargetMode="External"/><Relationship Id="rId35" Type="http://schemas.openxmlformats.org/officeDocument/2006/relationships/hyperlink" Target="https://www.aber.ac.uk/en/international/courses/" TargetMode="External"/><Relationship Id="rId43" Type="http://schemas.openxmlformats.org/officeDocument/2006/relationships/hyperlink" Target="https://www.thehagueuniversity.com/programmes/other-courses/exchange-programmes/practical-information" TargetMode="External"/><Relationship Id="rId48"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u-ilmenau.de/?29222&amp;L=1" TargetMode="External"/><Relationship Id="rId7" Type="http://schemas.openxmlformats.org/officeDocument/2006/relationships/printerSettings" Target="../printerSettings/printerSettings5.bin"/><Relationship Id="rId2" Type="http://schemas.openxmlformats.org/officeDocument/2006/relationships/hyperlink" Target="http://www.rug.nl/feb/education/exchange/admissionandapplication" TargetMode="External"/><Relationship Id="rId1" Type="http://schemas.openxmlformats.org/officeDocument/2006/relationships/hyperlink" Target="http://www.rug.nl/" TargetMode="External"/><Relationship Id="rId6" Type="http://schemas.openxmlformats.org/officeDocument/2006/relationships/hyperlink" Target="https://www.tu-ilmenau.de/en/international/exchange-students/exchange-from-partner-universities/" TargetMode="External"/><Relationship Id="rId5" Type="http://schemas.openxmlformats.org/officeDocument/2006/relationships/hyperlink" Target="https://www.rug.nl/education/exchange-programmes/course-catalogue" TargetMode="External"/><Relationship Id="rId4" Type="http://schemas.openxmlformats.org/officeDocument/2006/relationships/hyperlink" Target="https://www.tu-ilmenau.d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uni-heidelberg.de/index_e.html" TargetMode="External"/><Relationship Id="rId1" Type="http://schemas.openxmlformats.org/officeDocument/2006/relationships/hyperlink" Target="http://www.uni-heidelberg.de/courses/prospective/index.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usp.br/internationaloffice" TargetMode="External"/><Relationship Id="rId1" Type="http://schemas.openxmlformats.org/officeDocument/2006/relationships/hyperlink" Target="https://uspdigital.usp.br/mundus/listaDisciplinasInternac?codmnu=7414"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2"/>
  <sheetViews>
    <sheetView tabSelected="1" zoomScale="80" zoomScaleNormal="80" zoomScalePageLayoutView="60" workbookViewId="0">
      <selection activeCell="B2" sqref="B2"/>
    </sheetView>
  </sheetViews>
  <sheetFormatPr defaultColWidth="14.42578125" defaultRowHeight="33" customHeight="1"/>
  <cols>
    <col min="1" max="1" width="14.7109375" style="5" customWidth="1"/>
    <col min="2" max="2" width="13.28515625" style="5" customWidth="1"/>
    <col min="3" max="3" width="15.85546875" style="5" customWidth="1"/>
    <col min="4" max="4" width="16.140625" style="5" customWidth="1"/>
    <col min="5" max="5" width="13.28515625" style="5" customWidth="1"/>
    <col min="6" max="6" width="21.140625" style="5" customWidth="1"/>
    <col min="7" max="7" width="21.5703125" style="5" customWidth="1"/>
    <col min="8" max="8" width="17" style="5" customWidth="1"/>
    <col min="9" max="9" width="21.7109375" style="5" customWidth="1"/>
    <col min="10" max="10" width="13" style="5" customWidth="1"/>
    <col min="11" max="11" width="19" style="5" customWidth="1"/>
    <col min="12" max="12" width="19.140625" style="5" customWidth="1"/>
    <col min="13" max="13" width="17.28515625" style="5" customWidth="1"/>
    <col min="14" max="14" width="19.85546875" style="5" customWidth="1"/>
    <col min="15" max="15" width="23.85546875" style="5" customWidth="1"/>
    <col min="16" max="16" width="22.28515625" style="5" customWidth="1"/>
    <col min="17" max="17" width="18.28515625" style="5" customWidth="1"/>
    <col min="18" max="16384" width="14.42578125" style="5"/>
  </cols>
  <sheetData>
    <row r="1" spans="1:17" s="1" customFormat="1" ht="122.25" customHeight="1">
      <c r="A1" s="1" t="s">
        <v>249</v>
      </c>
      <c r="B1" s="1" t="s">
        <v>222</v>
      </c>
      <c r="C1" s="1" t="s">
        <v>250</v>
      </c>
      <c r="D1" s="1" t="s">
        <v>251</v>
      </c>
      <c r="E1" s="1" t="s">
        <v>252</v>
      </c>
      <c r="F1" s="1" t="s">
        <v>261</v>
      </c>
      <c r="G1" s="1" t="s">
        <v>262</v>
      </c>
      <c r="H1" s="1" t="s">
        <v>253</v>
      </c>
      <c r="I1" s="1" t="s">
        <v>254</v>
      </c>
      <c r="J1" s="1" t="s">
        <v>255</v>
      </c>
      <c r="K1" s="1" t="s">
        <v>256</v>
      </c>
      <c r="L1" s="1" t="s">
        <v>257</v>
      </c>
      <c r="M1" s="1" t="s">
        <v>639</v>
      </c>
      <c r="N1" s="1" t="s">
        <v>258</v>
      </c>
      <c r="O1" s="1" t="s">
        <v>259</v>
      </c>
      <c r="P1" s="2" t="s">
        <v>263</v>
      </c>
      <c r="Q1" s="1" t="s">
        <v>260</v>
      </c>
    </row>
    <row r="2" spans="1:17" s="23" customFormat="1" ht="105" customHeight="1">
      <c r="A2" s="3" t="s">
        <v>267</v>
      </c>
      <c r="B2" s="3" t="s">
        <v>268</v>
      </c>
      <c r="C2" s="4" t="s">
        <v>313</v>
      </c>
      <c r="D2" s="20">
        <v>2</v>
      </c>
      <c r="E2" s="3" t="s">
        <v>264</v>
      </c>
      <c r="F2" s="8" t="s">
        <v>554</v>
      </c>
      <c r="G2" s="56" t="s">
        <v>349</v>
      </c>
      <c r="H2" s="8" t="s">
        <v>489</v>
      </c>
      <c r="I2" s="8" t="s">
        <v>42</v>
      </c>
      <c r="J2" s="8" t="s">
        <v>484</v>
      </c>
      <c r="K2" s="8" t="s">
        <v>42</v>
      </c>
      <c r="L2" s="8" t="s">
        <v>350</v>
      </c>
      <c r="M2" s="6">
        <v>43363</v>
      </c>
      <c r="N2" s="6" t="s">
        <v>265</v>
      </c>
      <c r="O2" s="6" t="s">
        <v>265</v>
      </c>
      <c r="P2" s="2"/>
      <c r="Q2" s="1"/>
    </row>
    <row r="3" spans="1:17" s="23" customFormat="1" ht="105" customHeight="1">
      <c r="A3" s="20" t="s">
        <v>266</v>
      </c>
      <c r="B3" s="20" t="s">
        <v>268</v>
      </c>
      <c r="C3" s="19" t="s">
        <v>314</v>
      </c>
      <c r="D3" s="20">
        <v>3</v>
      </c>
      <c r="E3" s="20" t="s">
        <v>264</v>
      </c>
      <c r="F3" s="20" t="s">
        <v>341</v>
      </c>
      <c r="G3" s="20" t="s">
        <v>346</v>
      </c>
      <c r="H3" s="25" t="s">
        <v>489</v>
      </c>
      <c r="I3" s="20" t="s">
        <v>42</v>
      </c>
      <c r="J3" s="25" t="s">
        <v>484</v>
      </c>
      <c r="K3" s="20" t="s">
        <v>42</v>
      </c>
      <c r="L3" s="20" t="s">
        <v>347</v>
      </c>
      <c r="M3" s="6">
        <v>43363</v>
      </c>
      <c r="N3" s="22" t="s">
        <v>265</v>
      </c>
      <c r="O3" s="22" t="s">
        <v>265</v>
      </c>
      <c r="P3" s="73"/>
      <c r="Q3" s="74"/>
    </row>
    <row r="4" spans="1:17" s="23" customFormat="1" ht="73.5" customHeight="1">
      <c r="A4" s="20" t="s">
        <v>270</v>
      </c>
      <c r="B4" s="20" t="s">
        <v>269</v>
      </c>
      <c r="C4" s="21" t="s">
        <v>330</v>
      </c>
      <c r="D4" s="20">
        <v>2</v>
      </c>
      <c r="E4" s="20" t="s">
        <v>264</v>
      </c>
      <c r="F4" s="20" t="s">
        <v>329</v>
      </c>
      <c r="G4" s="20" t="s">
        <v>333</v>
      </c>
      <c r="H4" s="20" t="s">
        <v>494</v>
      </c>
      <c r="I4" s="20" t="s">
        <v>42</v>
      </c>
      <c r="J4" s="25" t="s">
        <v>484</v>
      </c>
      <c r="K4" s="20" t="s">
        <v>42</v>
      </c>
      <c r="L4" s="21" t="s">
        <v>332</v>
      </c>
      <c r="M4" s="22">
        <v>43353</v>
      </c>
      <c r="N4" s="22" t="s">
        <v>265</v>
      </c>
      <c r="O4" s="20" t="s">
        <v>331</v>
      </c>
      <c r="P4" s="73"/>
      <c r="Q4" s="74"/>
    </row>
    <row r="5" spans="1:17" s="84" customFormat="1" ht="107.25" customHeight="1">
      <c r="A5" s="3" t="s">
        <v>156</v>
      </c>
      <c r="B5" s="3" t="s">
        <v>245</v>
      </c>
      <c r="C5" s="4" t="s">
        <v>157</v>
      </c>
      <c r="D5" s="20">
        <v>5</v>
      </c>
      <c r="E5" s="3" t="s">
        <v>264</v>
      </c>
      <c r="F5" s="4" t="s">
        <v>157</v>
      </c>
      <c r="G5" s="4" t="s">
        <v>157</v>
      </c>
      <c r="H5" s="3" t="s">
        <v>488</v>
      </c>
      <c r="I5" s="3" t="s">
        <v>5</v>
      </c>
      <c r="J5" s="8" t="s">
        <v>484</v>
      </c>
      <c r="K5" s="3" t="s">
        <v>5</v>
      </c>
      <c r="L5" s="5"/>
      <c r="M5" s="22">
        <v>43353</v>
      </c>
      <c r="N5" s="3" t="s">
        <v>265</v>
      </c>
      <c r="O5" s="3" t="s">
        <v>265</v>
      </c>
      <c r="P5" s="5"/>
      <c r="Q5" s="5"/>
    </row>
    <row r="6" spans="1:17" s="23" customFormat="1" ht="73.5" customHeight="1">
      <c r="A6" s="20" t="s">
        <v>68</v>
      </c>
      <c r="B6" s="20" t="s">
        <v>237</v>
      </c>
      <c r="C6" s="19" t="s">
        <v>69</v>
      </c>
      <c r="D6" s="20">
        <v>2</v>
      </c>
      <c r="E6" s="20" t="s">
        <v>264</v>
      </c>
      <c r="F6" s="20" t="s">
        <v>71</v>
      </c>
      <c r="G6" s="19" t="s">
        <v>70</v>
      </c>
      <c r="H6" s="20" t="s">
        <v>487</v>
      </c>
      <c r="I6" s="20" t="s">
        <v>5</v>
      </c>
      <c r="J6" s="20" t="s">
        <v>341</v>
      </c>
      <c r="L6" s="21"/>
      <c r="M6" s="6">
        <v>43363</v>
      </c>
      <c r="N6" s="20" t="s">
        <v>265</v>
      </c>
      <c r="O6" s="20" t="s">
        <v>265</v>
      </c>
    </row>
    <row r="7" spans="1:17" ht="174" customHeight="1">
      <c r="A7" s="20" t="s">
        <v>641</v>
      </c>
      <c r="B7" s="20" t="s">
        <v>237</v>
      </c>
      <c r="C7" s="19" t="s">
        <v>64</v>
      </c>
      <c r="D7" s="20">
        <v>2</v>
      </c>
      <c r="E7" s="20" t="s">
        <v>264</v>
      </c>
      <c r="F7" s="21" t="s">
        <v>65</v>
      </c>
      <c r="G7" s="25" t="s">
        <v>264</v>
      </c>
      <c r="H7" s="25" t="s">
        <v>498</v>
      </c>
      <c r="I7" s="25" t="s">
        <v>42</v>
      </c>
      <c r="J7" s="25" t="s">
        <v>484</v>
      </c>
      <c r="K7" s="20" t="s">
        <v>315</v>
      </c>
      <c r="L7" s="19" t="s">
        <v>66</v>
      </c>
      <c r="M7" s="22">
        <v>43353</v>
      </c>
      <c r="N7" s="20" t="s">
        <v>265</v>
      </c>
      <c r="O7" s="20" t="s">
        <v>265</v>
      </c>
      <c r="P7" s="23"/>
      <c r="Q7" s="19" t="s">
        <v>67</v>
      </c>
    </row>
    <row r="8" spans="1:17" s="23" customFormat="1" ht="165" customHeight="1">
      <c r="A8" s="20" t="s">
        <v>7</v>
      </c>
      <c r="B8" s="20" t="s">
        <v>224</v>
      </c>
      <c r="C8" s="19" t="s">
        <v>8</v>
      </c>
      <c r="D8" s="20">
        <v>8</v>
      </c>
      <c r="E8" s="20" t="s">
        <v>264</v>
      </c>
      <c r="F8" s="25" t="s">
        <v>9</v>
      </c>
      <c r="G8" s="19" t="s">
        <v>10</v>
      </c>
      <c r="H8" s="20" t="s">
        <v>497</v>
      </c>
      <c r="I8" s="20" t="s">
        <v>5</v>
      </c>
      <c r="J8" s="20" t="s">
        <v>341</v>
      </c>
      <c r="M8" s="6">
        <v>43363</v>
      </c>
      <c r="N8" s="20" t="s">
        <v>265</v>
      </c>
      <c r="O8" s="20" t="s">
        <v>265</v>
      </c>
      <c r="Q8" s="20" t="s">
        <v>11</v>
      </c>
    </row>
    <row r="9" spans="1:17" s="23" customFormat="1" ht="117" customHeight="1">
      <c r="A9" s="3" t="s">
        <v>88</v>
      </c>
      <c r="B9" s="3" t="s">
        <v>241</v>
      </c>
      <c r="C9" s="4" t="s">
        <v>89</v>
      </c>
      <c r="D9" s="3">
        <v>6</v>
      </c>
      <c r="E9" s="3" t="s">
        <v>264</v>
      </c>
      <c r="F9" s="3" t="s">
        <v>91</v>
      </c>
      <c r="G9" s="4" t="s">
        <v>90</v>
      </c>
      <c r="H9" s="3" t="s">
        <v>488</v>
      </c>
      <c r="I9" s="56" t="s">
        <v>92</v>
      </c>
      <c r="J9" s="3" t="s">
        <v>484</v>
      </c>
      <c r="K9" s="56" t="s">
        <v>92</v>
      </c>
      <c r="L9" s="4" t="s">
        <v>90</v>
      </c>
      <c r="M9" s="22">
        <v>43353</v>
      </c>
      <c r="N9" s="3" t="s">
        <v>348</v>
      </c>
      <c r="O9" s="3" t="s">
        <v>265</v>
      </c>
      <c r="P9" s="5"/>
      <c r="Q9" s="5"/>
    </row>
    <row r="10" spans="1:17" ht="147" customHeight="1">
      <c r="A10" s="23" t="s">
        <v>698</v>
      </c>
      <c r="B10" s="44" t="s">
        <v>230</v>
      </c>
      <c r="C10" s="23" t="s">
        <v>699</v>
      </c>
      <c r="D10" s="23">
        <v>4</v>
      </c>
      <c r="E10" s="44" t="s">
        <v>264</v>
      </c>
      <c r="F10" s="23" t="s">
        <v>701</v>
      </c>
      <c r="G10" s="23" t="s">
        <v>700</v>
      </c>
      <c r="H10" s="44" t="s">
        <v>489</v>
      </c>
      <c r="I10" s="44" t="s">
        <v>439</v>
      </c>
      <c r="J10" s="44" t="s">
        <v>484</v>
      </c>
      <c r="K10" s="44" t="s">
        <v>439</v>
      </c>
      <c r="L10" s="23" t="s">
        <v>700</v>
      </c>
      <c r="M10" s="6">
        <v>43363</v>
      </c>
      <c r="N10" s="44" t="s">
        <v>483</v>
      </c>
      <c r="O10" s="44" t="s">
        <v>265</v>
      </c>
      <c r="P10" s="23"/>
      <c r="Q10" s="23"/>
    </row>
    <row r="11" spans="1:17" s="23" customFormat="1" ht="319.5" customHeight="1">
      <c r="A11" s="3" t="s">
        <v>278</v>
      </c>
      <c r="B11" s="3" t="s">
        <v>230</v>
      </c>
      <c r="C11" s="4" t="s">
        <v>380</v>
      </c>
      <c r="D11" s="20">
        <v>2</v>
      </c>
      <c r="E11" s="3" t="s">
        <v>264</v>
      </c>
      <c r="F11" s="8" t="s">
        <v>627</v>
      </c>
      <c r="G11" s="4" t="s">
        <v>381</v>
      </c>
      <c r="H11" s="8" t="s">
        <v>489</v>
      </c>
      <c r="I11" s="3" t="s">
        <v>42</v>
      </c>
      <c r="J11" s="8" t="s">
        <v>484</v>
      </c>
      <c r="K11" s="3" t="s">
        <v>42</v>
      </c>
      <c r="L11" s="18"/>
      <c r="M11" s="6">
        <v>43363</v>
      </c>
      <c r="N11" s="3" t="s">
        <v>348</v>
      </c>
      <c r="O11" s="3" t="s">
        <v>340</v>
      </c>
      <c r="P11" s="5" t="s">
        <v>382</v>
      </c>
      <c r="Q11" s="5"/>
    </row>
    <row r="12" spans="1:17" s="23" customFormat="1" ht="146.25" customHeight="1">
      <c r="A12" s="20" t="s">
        <v>273</v>
      </c>
      <c r="B12" s="20" t="s">
        <v>230</v>
      </c>
      <c r="C12" s="19" t="s">
        <v>172</v>
      </c>
      <c r="D12" s="20">
        <v>8</v>
      </c>
      <c r="E12" s="20" t="s">
        <v>264</v>
      </c>
      <c r="F12" s="20" t="s">
        <v>174</v>
      </c>
      <c r="G12" s="19" t="s">
        <v>173</v>
      </c>
      <c r="H12" s="8" t="s">
        <v>489</v>
      </c>
      <c r="I12" s="20" t="s">
        <v>42</v>
      </c>
      <c r="J12" s="8" t="s">
        <v>484</v>
      </c>
      <c r="K12" s="20" t="s">
        <v>42</v>
      </c>
      <c r="L12" s="21" t="s">
        <v>175</v>
      </c>
      <c r="M12" s="6">
        <v>43391</v>
      </c>
      <c r="N12" s="3" t="s">
        <v>483</v>
      </c>
      <c r="O12" s="3" t="s">
        <v>390</v>
      </c>
      <c r="P12" s="20" t="s">
        <v>176</v>
      </c>
      <c r="Q12" s="19" t="s">
        <v>177</v>
      </c>
    </row>
    <row r="13" spans="1:17" s="23" customFormat="1" ht="146.25" customHeight="1">
      <c r="A13" s="76" t="s">
        <v>275</v>
      </c>
      <c r="B13" s="76" t="s">
        <v>230</v>
      </c>
      <c r="C13" s="77" t="s">
        <v>394</v>
      </c>
      <c r="D13" s="76" t="s">
        <v>737</v>
      </c>
      <c r="E13" s="76" t="s">
        <v>264</v>
      </c>
      <c r="F13" s="76" t="s">
        <v>341</v>
      </c>
      <c r="G13" s="75" t="s">
        <v>393</v>
      </c>
      <c r="H13" s="78" t="s">
        <v>489</v>
      </c>
      <c r="I13" s="76" t="s">
        <v>42</v>
      </c>
      <c r="J13" s="76" t="s">
        <v>484</v>
      </c>
      <c r="K13" s="76" t="s">
        <v>439</v>
      </c>
      <c r="L13" s="87" t="s">
        <v>738</v>
      </c>
      <c r="M13" s="6">
        <v>43363</v>
      </c>
      <c r="N13" s="76" t="s">
        <v>483</v>
      </c>
      <c r="O13" s="76" t="s">
        <v>739</v>
      </c>
      <c r="P13" s="83" t="s">
        <v>740</v>
      </c>
    </row>
    <row r="14" spans="1:17" s="84" customFormat="1" ht="127.5" customHeight="1">
      <c r="A14" s="20" t="s">
        <v>274</v>
      </c>
      <c r="B14" s="20" t="s">
        <v>230</v>
      </c>
      <c r="C14" s="19" t="s">
        <v>396</v>
      </c>
      <c r="D14" s="20">
        <v>1</v>
      </c>
      <c r="E14" s="20" t="s">
        <v>264</v>
      </c>
      <c r="F14" s="20" t="s">
        <v>341</v>
      </c>
      <c r="G14" s="19" t="s">
        <v>395</v>
      </c>
      <c r="H14" s="25" t="s">
        <v>489</v>
      </c>
      <c r="I14" s="20" t="s">
        <v>42</v>
      </c>
      <c r="J14" s="25" t="s">
        <v>484</v>
      </c>
      <c r="K14" s="20" t="s">
        <v>42</v>
      </c>
      <c r="L14" s="19" t="s">
        <v>397</v>
      </c>
      <c r="M14" s="6">
        <v>43391</v>
      </c>
      <c r="N14" s="20" t="s">
        <v>265</v>
      </c>
      <c r="O14" s="20" t="s">
        <v>265</v>
      </c>
      <c r="P14" s="23"/>
      <c r="Q14" s="23"/>
    </row>
    <row r="15" spans="1:17" s="23" customFormat="1" ht="101.25" customHeight="1">
      <c r="A15" s="20" t="s">
        <v>72</v>
      </c>
      <c r="B15" s="20" t="s">
        <v>230</v>
      </c>
      <c r="C15" s="19" t="s">
        <v>73</v>
      </c>
      <c r="D15" s="20">
        <v>4</v>
      </c>
      <c r="E15" s="20" t="s">
        <v>264</v>
      </c>
      <c r="F15" s="20" t="s">
        <v>74</v>
      </c>
      <c r="G15" s="19" t="s">
        <v>75</v>
      </c>
      <c r="H15" s="25" t="s">
        <v>489</v>
      </c>
      <c r="I15" s="20" t="s">
        <v>42</v>
      </c>
      <c r="J15" s="25" t="s">
        <v>484</v>
      </c>
      <c r="K15" s="20" t="s">
        <v>42</v>
      </c>
      <c r="L15" s="19" t="s">
        <v>76</v>
      </c>
      <c r="M15" s="6">
        <v>43391</v>
      </c>
      <c r="N15" s="20" t="s">
        <v>265</v>
      </c>
      <c r="O15" s="20" t="s">
        <v>816</v>
      </c>
      <c r="P15" s="20"/>
    </row>
    <row r="16" spans="1:17" s="84" customFormat="1" ht="101.25" customHeight="1">
      <c r="A16" s="20" t="s">
        <v>38</v>
      </c>
      <c r="B16" s="20" t="s">
        <v>230</v>
      </c>
      <c r="C16" s="19" t="s">
        <v>39</v>
      </c>
      <c r="D16" s="20">
        <v>3</v>
      </c>
      <c r="E16" s="20" t="s">
        <v>264</v>
      </c>
      <c r="F16" s="25" t="s">
        <v>341</v>
      </c>
      <c r="G16" s="19" t="s">
        <v>40</v>
      </c>
      <c r="H16" s="25" t="s">
        <v>489</v>
      </c>
      <c r="I16" s="20" t="s">
        <v>42</v>
      </c>
      <c r="J16" s="25" t="s">
        <v>484</v>
      </c>
      <c r="K16" s="20" t="s">
        <v>42</v>
      </c>
      <c r="L16" s="19" t="s">
        <v>43</v>
      </c>
      <c r="M16" s="6">
        <v>43391</v>
      </c>
      <c r="N16" s="20" t="s">
        <v>483</v>
      </c>
      <c r="O16" s="20" t="s">
        <v>265</v>
      </c>
      <c r="P16" s="20"/>
      <c r="Q16" s="23"/>
    </row>
    <row r="17" spans="1:17" s="23" customFormat="1" ht="101.25" customHeight="1">
      <c r="A17" s="20" t="s">
        <v>277</v>
      </c>
      <c r="B17" s="20" t="s">
        <v>230</v>
      </c>
      <c r="C17" s="19" t="s">
        <v>201</v>
      </c>
      <c r="D17" s="20">
        <v>2</v>
      </c>
      <c r="E17" s="20" t="s">
        <v>264</v>
      </c>
      <c r="F17" s="25" t="s">
        <v>627</v>
      </c>
      <c r="G17" s="19" t="s">
        <v>317</v>
      </c>
      <c r="H17" s="25" t="s">
        <v>489</v>
      </c>
      <c r="I17" s="20" t="s">
        <v>42</v>
      </c>
      <c r="J17" s="25" t="s">
        <v>484</v>
      </c>
      <c r="K17" s="23" t="s">
        <v>42</v>
      </c>
      <c r="L17" s="21" t="s">
        <v>202</v>
      </c>
      <c r="M17" s="6">
        <v>43391</v>
      </c>
      <c r="N17" s="20" t="s">
        <v>483</v>
      </c>
      <c r="O17" s="20" t="s">
        <v>340</v>
      </c>
    </row>
    <row r="18" spans="1:17" s="23" customFormat="1" ht="143.25" customHeight="1">
      <c r="A18" s="20" t="s">
        <v>272</v>
      </c>
      <c r="B18" s="20" t="s">
        <v>230</v>
      </c>
      <c r="C18" s="19" t="s">
        <v>399</v>
      </c>
      <c r="D18" s="20">
        <v>2</v>
      </c>
      <c r="E18" s="20" t="s">
        <v>264</v>
      </c>
      <c r="F18" s="20" t="s">
        <v>341</v>
      </c>
      <c r="G18" s="19" t="s">
        <v>398</v>
      </c>
      <c r="H18" s="25" t="s">
        <v>489</v>
      </c>
      <c r="I18" s="20" t="s">
        <v>42</v>
      </c>
      <c r="J18" s="25" t="s">
        <v>484</v>
      </c>
      <c r="K18" s="20" t="s">
        <v>42</v>
      </c>
      <c r="L18" s="19" t="s">
        <v>398</v>
      </c>
      <c r="M18" s="6">
        <v>43363</v>
      </c>
      <c r="N18" s="20" t="s">
        <v>483</v>
      </c>
      <c r="O18" s="20" t="s">
        <v>817</v>
      </c>
    </row>
    <row r="19" spans="1:17" s="23" customFormat="1" ht="245.25" customHeight="1">
      <c r="A19" s="20" t="s">
        <v>271</v>
      </c>
      <c r="B19" s="20" t="s">
        <v>230</v>
      </c>
      <c r="C19" s="19" t="s">
        <v>412</v>
      </c>
      <c r="D19" s="20">
        <v>2</v>
      </c>
      <c r="E19" s="20" t="s">
        <v>264</v>
      </c>
      <c r="F19" s="20" t="s">
        <v>341</v>
      </c>
      <c r="G19" s="19" t="s">
        <v>413</v>
      </c>
      <c r="H19" s="25" t="s">
        <v>489</v>
      </c>
      <c r="I19" s="20" t="s">
        <v>42</v>
      </c>
      <c r="J19" s="25" t="s">
        <v>484</v>
      </c>
      <c r="K19" s="20" t="s">
        <v>42</v>
      </c>
      <c r="L19" s="19" t="s">
        <v>413</v>
      </c>
      <c r="M19" s="6">
        <v>43363</v>
      </c>
      <c r="N19" s="20" t="s">
        <v>265</v>
      </c>
      <c r="O19" s="20" t="s">
        <v>265</v>
      </c>
    </row>
    <row r="20" spans="1:17" s="23" customFormat="1" ht="207.75" customHeight="1">
      <c r="A20" s="20" t="s">
        <v>54</v>
      </c>
      <c r="B20" s="20" t="s">
        <v>230</v>
      </c>
      <c r="C20" s="19" t="s">
        <v>55</v>
      </c>
      <c r="D20" s="20">
        <v>1</v>
      </c>
      <c r="E20" s="20" t="s">
        <v>264</v>
      </c>
      <c r="F20" s="20" t="s">
        <v>56</v>
      </c>
      <c r="G20" s="19" t="s">
        <v>57</v>
      </c>
      <c r="H20" s="25" t="s">
        <v>489</v>
      </c>
      <c r="I20" s="20" t="s">
        <v>42</v>
      </c>
      <c r="J20" s="25" t="s">
        <v>484</v>
      </c>
      <c r="K20" s="20" t="s">
        <v>58</v>
      </c>
      <c r="L20" s="19" t="s">
        <v>57</v>
      </c>
      <c r="M20" s="6">
        <v>43391</v>
      </c>
      <c r="N20" s="20" t="s">
        <v>483</v>
      </c>
      <c r="O20" s="20" t="s">
        <v>265</v>
      </c>
      <c r="P20" s="20"/>
    </row>
    <row r="21" spans="1:17" s="84" customFormat="1" ht="129" customHeight="1">
      <c r="A21" s="20" t="s">
        <v>374</v>
      </c>
      <c r="B21" s="20" t="s">
        <v>230</v>
      </c>
      <c r="C21" s="19" t="s">
        <v>375</v>
      </c>
      <c r="D21" s="20">
        <v>2</v>
      </c>
      <c r="E21" s="20" t="s">
        <v>264</v>
      </c>
      <c r="F21" s="25" t="s">
        <v>628</v>
      </c>
      <c r="G21" s="19" t="s">
        <v>376</v>
      </c>
      <c r="H21" s="25" t="s">
        <v>489</v>
      </c>
      <c r="I21" s="20" t="s">
        <v>5</v>
      </c>
      <c r="J21" s="25" t="s">
        <v>484</v>
      </c>
      <c r="K21" s="20" t="s">
        <v>5</v>
      </c>
      <c r="L21" s="19" t="s">
        <v>377</v>
      </c>
      <c r="M21" s="6">
        <v>43391</v>
      </c>
      <c r="N21" s="20" t="s">
        <v>348</v>
      </c>
      <c r="O21" s="20" t="s">
        <v>265</v>
      </c>
      <c r="P21" s="23"/>
      <c r="Q21" s="23"/>
    </row>
    <row r="22" spans="1:17" s="84" customFormat="1" ht="80.25" customHeight="1">
      <c r="A22" s="20" t="s">
        <v>280</v>
      </c>
      <c r="B22" s="20" t="s">
        <v>230</v>
      </c>
      <c r="C22" s="19" t="s">
        <v>215</v>
      </c>
      <c r="D22" s="20">
        <v>3</v>
      </c>
      <c r="E22" s="20" t="s">
        <v>264</v>
      </c>
      <c r="F22" s="25" t="s">
        <v>341</v>
      </c>
      <c r="G22" s="19" t="s">
        <v>216</v>
      </c>
      <c r="H22" s="25" t="s">
        <v>489</v>
      </c>
      <c r="I22" s="25" t="s">
        <v>42</v>
      </c>
      <c r="J22" s="25" t="s">
        <v>484</v>
      </c>
      <c r="K22" s="25" t="s">
        <v>42</v>
      </c>
      <c r="L22" s="20" t="s">
        <v>217</v>
      </c>
      <c r="M22" s="6">
        <v>43363</v>
      </c>
      <c r="N22" s="20" t="s">
        <v>483</v>
      </c>
      <c r="O22" s="20" t="s">
        <v>340</v>
      </c>
      <c r="P22" s="21" t="s">
        <v>745</v>
      </c>
      <c r="Q22" s="23"/>
    </row>
    <row r="23" spans="1:17" s="23" customFormat="1" ht="80.25" customHeight="1">
      <c r="A23" s="20" t="s">
        <v>276</v>
      </c>
      <c r="B23" s="20" t="s">
        <v>230</v>
      </c>
      <c r="C23" s="19" t="s">
        <v>408</v>
      </c>
      <c r="D23" s="20">
        <v>4</v>
      </c>
      <c r="E23" s="20" t="s">
        <v>264</v>
      </c>
      <c r="F23" s="20" t="s">
        <v>341</v>
      </c>
      <c r="G23" s="19" t="s">
        <v>409</v>
      </c>
      <c r="H23" s="25" t="s">
        <v>489</v>
      </c>
      <c r="I23" s="20" t="s">
        <v>42</v>
      </c>
      <c r="J23" s="25" t="s">
        <v>484</v>
      </c>
      <c r="K23" s="20" t="s">
        <v>42</v>
      </c>
      <c r="L23" s="19" t="s">
        <v>410</v>
      </c>
      <c r="M23" s="6">
        <v>43391</v>
      </c>
      <c r="N23" s="20" t="s">
        <v>483</v>
      </c>
      <c r="O23" s="20" t="s">
        <v>265</v>
      </c>
      <c r="Q23" s="23" t="s">
        <v>411</v>
      </c>
    </row>
    <row r="24" spans="1:17" s="23" customFormat="1" ht="80.25" customHeight="1">
      <c r="A24" s="3" t="s">
        <v>281</v>
      </c>
      <c r="B24" s="3" t="s">
        <v>230</v>
      </c>
      <c r="C24" s="4" t="s">
        <v>414</v>
      </c>
      <c r="D24" s="20">
        <v>5</v>
      </c>
      <c r="E24" s="8" t="s">
        <v>264</v>
      </c>
      <c r="F24" s="8" t="s">
        <v>341</v>
      </c>
      <c r="G24" s="9" t="s">
        <v>416</v>
      </c>
      <c r="H24" s="8" t="s">
        <v>489</v>
      </c>
      <c r="I24" s="8" t="s">
        <v>42</v>
      </c>
      <c r="J24" s="8" t="s">
        <v>484</v>
      </c>
      <c r="K24" s="8" t="s">
        <v>42</v>
      </c>
      <c r="L24" s="4" t="s">
        <v>415</v>
      </c>
      <c r="M24" s="6">
        <v>43363</v>
      </c>
      <c r="N24" s="8" t="s">
        <v>265</v>
      </c>
      <c r="O24" s="8" t="s">
        <v>265</v>
      </c>
      <c r="P24" s="5"/>
      <c r="Q24" s="5"/>
    </row>
    <row r="25" spans="1:17" s="23" customFormat="1" ht="80.25" customHeight="1">
      <c r="A25" s="20" t="s">
        <v>279</v>
      </c>
      <c r="B25" s="20" t="s">
        <v>230</v>
      </c>
      <c r="C25" s="21" t="s">
        <v>345</v>
      </c>
      <c r="D25" s="20">
        <v>2</v>
      </c>
      <c r="E25" s="20" t="s">
        <v>264</v>
      </c>
      <c r="F25" s="20" t="s">
        <v>341</v>
      </c>
      <c r="G25" s="19" t="s">
        <v>343</v>
      </c>
      <c r="H25" s="25" t="s">
        <v>489</v>
      </c>
      <c r="I25" s="20" t="s">
        <v>42</v>
      </c>
      <c r="J25" s="25" t="s">
        <v>484</v>
      </c>
      <c r="K25" s="25" t="s">
        <v>42</v>
      </c>
      <c r="L25" s="21" t="s">
        <v>344</v>
      </c>
      <c r="M25" s="6">
        <v>43363</v>
      </c>
      <c r="N25" s="20" t="s">
        <v>339</v>
      </c>
      <c r="O25" s="25" t="s">
        <v>265</v>
      </c>
    </row>
    <row r="26" spans="1:17" s="23" customFormat="1" ht="136.5" customHeight="1">
      <c r="A26" s="5" t="s">
        <v>752</v>
      </c>
      <c r="B26" s="5" t="s">
        <v>230</v>
      </c>
      <c r="C26" s="5" t="s">
        <v>753</v>
      </c>
      <c r="D26" s="5">
        <v>5</v>
      </c>
      <c r="E26" s="5" t="s">
        <v>264</v>
      </c>
      <c r="F26" s="5" t="s">
        <v>341</v>
      </c>
      <c r="G26" s="5" t="s">
        <v>754</v>
      </c>
      <c r="H26" s="5" t="s">
        <v>489</v>
      </c>
      <c r="I26" s="5" t="s">
        <v>439</v>
      </c>
      <c r="J26" s="5" t="s">
        <v>484</v>
      </c>
      <c r="K26" s="5" t="s">
        <v>439</v>
      </c>
      <c r="L26" s="5" t="s">
        <v>754</v>
      </c>
      <c r="M26" s="6">
        <v>43391</v>
      </c>
      <c r="N26" s="5" t="s">
        <v>483</v>
      </c>
      <c r="O26" s="5" t="s">
        <v>265</v>
      </c>
      <c r="P26" s="5" t="s">
        <v>755</v>
      </c>
      <c r="Q26" s="5"/>
    </row>
    <row r="27" spans="1:17" s="23" customFormat="1" ht="231" customHeight="1">
      <c r="A27" s="5" t="s">
        <v>756</v>
      </c>
      <c r="B27" s="5" t="s">
        <v>230</v>
      </c>
      <c r="C27" s="5" t="s">
        <v>757</v>
      </c>
      <c r="D27" s="5">
        <v>2</v>
      </c>
      <c r="E27" s="5" t="s">
        <v>264</v>
      </c>
      <c r="F27" s="5" t="s">
        <v>758</v>
      </c>
      <c r="G27" s="5" t="s">
        <v>757</v>
      </c>
      <c r="H27" s="5" t="s">
        <v>489</v>
      </c>
      <c r="I27" s="5" t="s">
        <v>439</v>
      </c>
      <c r="J27" s="5" t="s">
        <v>484</v>
      </c>
      <c r="K27" s="5" t="s">
        <v>439</v>
      </c>
      <c r="L27" s="5"/>
      <c r="M27" s="6">
        <v>43363</v>
      </c>
      <c r="N27" s="5" t="s">
        <v>483</v>
      </c>
      <c r="O27" s="5" t="s">
        <v>265</v>
      </c>
      <c r="P27" s="5"/>
      <c r="Q27" s="5"/>
    </row>
    <row r="28" spans="1:17" s="23" customFormat="1" ht="96" customHeight="1">
      <c r="A28" s="5" t="s">
        <v>759</v>
      </c>
      <c r="B28" s="5" t="s">
        <v>230</v>
      </c>
      <c r="C28" s="5" t="s">
        <v>760</v>
      </c>
      <c r="D28" s="5">
        <v>2</v>
      </c>
      <c r="E28" s="5" t="s">
        <v>761</v>
      </c>
      <c r="F28" s="5" t="s">
        <v>423</v>
      </c>
      <c r="G28" s="5" t="s">
        <v>762</v>
      </c>
      <c r="H28" s="5" t="s">
        <v>489</v>
      </c>
      <c r="I28" s="5" t="s">
        <v>439</v>
      </c>
      <c r="J28" s="5"/>
      <c r="K28" s="5"/>
      <c r="L28" s="5"/>
      <c r="M28" s="6">
        <v>43391</v>
      </c>
      <c r="N28" s="5" t="s">
        <v>483</v>
      </c>
      <c r="O28" s="5" t="s">
        <v>265</v>
      </c>
      <c r="P28" s="5"/>
      <c r="Q28" s="5"/>
    </row>
    <row r="29" spans="1:17" ht="87.75" customHeight="1">
      <c r="A29" s="5" t="s">
        <v>807</v>
      </c>
      <c r="B29" s="5" t="s">
        <v>230</v>
      </c>
      <c r="C29" s="5" t="s">
        <v>809</v>
      </c>
      <c r="D29" s="5">
        <v>1</v>
      </c>
      <c r="E29" s="5" t="s">
        <v>264</v>
      </c>
      <c r="F29" s="5" t="s">
        <v>341</v>
      </c>
      <c r="G29" s="5" t="s">
        <v>808</v>
      </c>
      <c r="H29" s="5" t="s">
        <v>489</v>
      </c>
      <c r="I29" s="5" t="s">
        <v>439</v>
      </c>
      <c r="J29" s="5" t="s">
        <v>484</v>
      </c>
      <c r="K29" s="5" t="s">
        <v>439</v>
      </c>
      <c r="L29" s="5" t="s">
        <v>808</v>
      </c>
      <c r="M29" s="7">
        <v>43363</v>
      </c>
      <c r="N29" s="5" t="s">
        <v>265</v>
      </c>
      <c r="O29" s="5" t="s">
        <v>806</v>
      </c>
    </row>
    <row r="30" spans="1:17" s="23" customFormat="1" ht="276" customHeight="1">
      <c r="A30" s="24" t="s">
        <v>823</v>
      </c>
      <c r="B30" s="24" t="s">
        <v>230</v>
      </c>
      <c r="C30" s="5" t="s">
        <v>825</v>
      </c>
      <c r="D30" s="5">
        <v>4</v>
      </c>
      <c r="E30" s="24" t="s">
        <v>264</v>
      </c>
      <c r="F30" s="24" t="s">
        <v>341</v>
      </c>
      <c r="G30" s="5" t="s">
        <v>826</v>
      </c>
      <c r="H30" s="24" t="s">
        <v>489</v>
      </c>
      <c r="I30" s="24" t="s">
        <v>439</v>
      </c>
      <c r="J30" s="24" t="s">
        <v>484</v>
      </c>
      <c r="K30" s="24" t="s">
        <v>439</v>
      </c>
      <c r="L30" s="5" t="s">
        <v>826</v>
      </c>
      <c r="M30" s="7">
        <v>43391</v>
      </c>
      <c r="N30" s="24" t="s">
        <v>483</v>
      </c>
      <c r="O30" s="24" t="s">
        <v>340</v>
      </c>
      <c r="P30" s="24" t="s">
        <v>824</v>
      </c>
      <c r="Q30" s="5"/>
    </row>
    <row r="31" spans="1:17" ht="147.75" customHeight="1">
      <c r="A31" s="20" t="s">
        <v>191</v>
      </c>
      <c r="B31" s="20" t="s">
        <v>247</v>
      </c>
      <c r="C31" s="19" t="s">
        <v>192</v>
      </c>
      <c r="D31" s="20" t="s">
        <v>741</v>
      </c>
      <c r="E31" s="20" t="s">
        <v>264</v>
      </c>
      <c r="F31" s="47" t="s">
        <v>630</v>
      </c>
      <c r="G31" s="19" t="s">
        <v>193</v>
      </c>
      <c r="H31" s="20" t="s">
        <v>498</v>
      </c>
      <c r="I31" s="58" t="s">
        <v>42</v>
      </c>
      <c r="J31" s="25" t="s">
        <v>484</v>
      </c>
      <c r="K31" s="59" t="s">
        <v>324</v>
      </c>
      <c r="L31" s="19" t="s">
        <v>193</v>
      </c>
      <c r="M31" s="22">
        <v>43353</v>
      </c>
      <c r="N31" s="20" t="s">
        <v>742</v>
      </c>
      <c r="O31" s="20" t="s">
        <v>265</v>
      </c>
      <c r="P31" s="20"/>
      <c r="Q31" s="23"/>
    </row>
    <row r="32" spans="1:17" ht="144.75" customHeight="1">
      <c r="A32" s="20" t="s">
        <v>211</v>
      </c>
      <c r="B32" s="20" t="s">
        <v>247</v>
      </c>
      <c r="C32" s="19" t="s">
        <v>212</v>
      </c>
      <c r="D32" s="20">
        <v>2</v>
      </c>
      <c r="E32" s="20" t="s">
        <v>264</v>
      </c>
      <c r="F32" s="47" t="s">
        <v>630</v>
      </c>
      <c r="G32" s="19" t="s">
        <v>213</v>
      </c>
      <c r="H32" s="20" t="s">
        <v>498</v>
      </c>
      <c r="I32" s="58" t="s">
        <v>42</v>
      </c>
      <c r="J32" s="25" t="s">
        <v>484</v>
      </c>
      <c r="K32" s="44" t="s">
        <v>316</v>
      </c>
      <c r="L32" s="19" t="s">
        <v>213</v>
      </c>
      <c r="M32" s="22">
        <v>43353</v>
      </c>
      <c r="N32" s="20" t="s">
        <v>483</v>
      </c>
      <c r="O32" s="20" t="s">
        <v>265</v>
      </c>
      <c r="P32" s="23"/>
      <c r="Q32" s="20" t="s">
        <v>214</v>
      </c>
    </row>
    <row r="33" spans="1:17" ht="225.75" customHeight="1">
      <c r="A33" s="3" t="s">
        <v>194</v>
      </c>
      <c r="B33" s="3" t="s">
        <v>247</v>
      </c>
      <c r="C33" s="4" t="s">
        <v>195</v>
      </c>
      <c r="D33" s="20">
        <v>2</v>
      </c>
      <c r="E33" s="3" t="s">
        <v>264</v>
      </c>
      <c r="F33" s="41" t="s">
        <v>630</v>
      </c>
      <c r="G33" s="4" t="s">
        <v>196</v>
      </c>
      <c r="H33" s="3" t="s">
        <v>498</v>
      </c>
      <c r="I33" s="10" t="s">
        <v>42</v>
      </c>
      <c r="J33" s="8" t="s">
        <v>484</v>
      </c>
      <c r="K33" s="10" t="s">
        <v>323</v>
      </c>
      <c r="L33" s="4" t="s">
        <v>196</v>
      </c>
      <c r="M33" s="22">
        <v>43353</v>
      </c>
      <c r="N33" s="3" t="s">
        <v>265</v>
      </c>
      <c r="O33" s="3" t="s">
        <v>668</v>
      </c>
    </row>
    <row r="34" spans="1:17" ht="199.5" customHeight="1">
      <c r="A34" s="20" t="s">
        <v>115</v>
      </c>
      <c r="B34" s="20" t="s">
        <v>247</v>
      </c>
      <c r="C34" s="19" t="s">
        <v>116</v>
      </c>
      <c r="D34" s="20">
        <v>2</v>
      </c>
      <c r="E34" s="20" t="s">
        <v>264</v>
      </c>
      <c r="F34" s="25" t="s">
        <v>629</v>
      </c>
      <c r="G34" s="19" t="s">
        <v>117</v>
      </c>
      <c r="H34" s="20" t="s">
        <v>498</v>
      </c>
      <c r="I34" s="20" t="s">
        <v>118</v>
      </c>
      <c r="J34" s="25" t="s">
        <v>484</v>
      </c>
      <c r="K34" s="20" t="s">
        <v>119</v>
      </c>
      <c r="L34" s="19" t="s">
        <v>117</v>
      </c>
      <c r="M34" s="6">
        <v>43391</v>
      </c>
      <c r="N34" s="20" t="s">
        <v>265</v>
      </c>
      <c r="O34" s="20" t="s">
        <v>265</v>
      </c>
      <c r="P34" s="19" t="s">
        <v>120</v>
      </c>
      <c r="Q34" s="20"/>
    </row>
    <row r="35" spans="1:17" ht="164.25" customHeight="1">
      <c r="A35" s="20" t="s">
        <v>643</v>
      </c>
      <c r="B35" s="20" t="s">
        <v>642</v>
      </c>
      <c r="C35" s="19" t="s">
        <v>644</v>
      </c>
      <c r="D35" s="20">
        <v>2</v>
      </c>
      <c r="E35" s="20" t="s">
        <v>264</v>
      </c>
      <c r="F35" s="20" t="s">
        <v>645</v>
      </c>
      <c r="G35" s="19" t="s">
        <v>646</v>
      </c>
      <c r="H35" s="20" t="s">
        <v>647</v>
      </c>
      <c r="I35" s="20" t="s">
        <v>439</v>
      </c>
      <c r="J35" s="25" t="s">
        <v>484</v>
      </c>
      <c r="K35" s="20" t="s">
        <v>439</v>
      </c>
      <c r="L35" s="19" t="s">
        <v>646</v>
      </c>
      <c r="M35" s="22">
        <v>43353</v>
      </c>
      <c r="N35" s="20" t="s">
        <v>483</v>
      </c>
      <c r="O35" s="20" t="s">
        <v>265</v>
      </c>
      <c r="P35" s="20"/>
      <c r="Q35" s="23"/>
    </row>
    <row r="36" spans="1:17" s="23" customFormat="1" ht="81" customHeight="1">
      <c r="A36" s="5" t="s">
        <v>653</v>
      </c>
      <c r="B36" s="5" t="s">
        <v>652</v>
      </c>
      <c r="C36" s="5" t="s">
        <v>655</v>
      </c>
      <c r="D36" s="72">
        <v>4</v>
      </c>
      <c r="E36" s="5" t="s">
        <v>264</v>
      </c>
      <c r="F36" s="5" t="s">
        <v>341</v>
      </c>
      <c r="G36" s="5" t="s">
        <v>656</v>
      </c>
      <c r="H36" s="5" t="s">
        <v>654</v>
      </c>
      <c r="I36" s="5" t="s">
        <v>439</v>
      </c>
      <c r="J36" s="5" t="s">
        <v>341</v>
      </c>
      <c r="K36" s="5"/>
      <c r="L36" s="5" t="s">
        <v>656</v>
      </c>
      <c r="M36" s="22">
        <v>43363</v>
      </c>
      <c r="N36" s="5" t="s">
        <v>339</v>
      </c>
      <c r="O36" s="5" t="s">
        <v>265</v>
      </c>
      <c r="P36" s="5"/>
      <c r="Q36" s="5"/>
    </row>
    <row r="37" spans="1:17" s="84" customFormat="1" ht="117" customHeight="1">
      <c r="A37" s="5" t="s">
        <v>803</v>
      </c>
      <c r="B37" s="5" t="s">
        <v>652</v>
      </c>
      <c r="C37" s="5" t="s">
        <v>804</v>
      </c>
      <c r="D37" s="5">
        <v>2</v>
      </c>
      <c r="E37" s="5" t="s">
        <v>264</v>
      </c>
      <c r="F37" s="5" t="s">
        <v>341</v>
      </c>
      <c r="G37" s="5" t="s">
        <v>805</v>
      </c>
      <c r="H37" s="5" t="s">
        <v>654</v>
      </c>
      <c r="I37" s="5" t="s">
        <v>439</v>
      </c>
      <c r="J37" s="5" t="s">
        <v>341</v>
      </c>
      <c r="K37" s="5"/>
      <c r="L37" s="5"/>
      <c r="M37" s="7">
        <v>43353</v>
      </c>
      <c r="N37" s="5" t="s">
        <v>265</v>
      </c>
      <c r="O37" s="5" t="s">
        <v>265</v>
      </c>
      <c r="P37" s="5"/>
      <c r="Q37" s="5"/>
    </row>
    <row r="38" spans="1:17" s="23" customFormat="1" ht="81" customHeight="1">
      <c r="A38" s="3" t="s">
        <v>284</v>
      </c>
      <c r="B38" s="3" t="s">
        <v>234</v>
      </c>
      <c r="C38" s="4" t="s">
        <v>419</v>
      </c>
      <c r="D38" s="20" t="s">
        <v>743</v>
      </c>
      <c r="E38" s="8" t="s">
        <v>264</v>
      </c>
      <c r="F38" s="8" t="s">
        <v>341</v>
      </c>
      <c r="G38" s="9" t="s">
        <v>418</v>
      </c>
      <c r="H38" s="3" t="s">
        <v>494</v>
      </c>
      <c r="I38" s="8" t="s">
        <v>42</v>
      </c>
      <c r="J38" s="8" t="s">
        <v>484</v>
      </c>
      <c r="K38" s="8" t="s">
        <v>42</v>
      </c>
      <c r="L38" s="4" t="s">
        <v>417</v>
      </c>
      <c r="M38" s="6">
        <v>43363</v>
      </c>
      <c r="N38" s="3" t="s">
        <v>483</v>
      </c>
      <c r="O38" s="20" t="s">
        <v>744</v>
      </c>
      <c r="P38" s="3"/>
      <c r="Q38" s="3"/>
    </row>
    <row r="39" spans="1:17" ht="81" customHeight="1">
      <c r="A39" s="24" t="s">
        <v>827</v>
      </c>
      <c r="B39" s="24" t="s">
        <v>234</v>
      </c>
      <c r="C39" s="5" t="s">
        <v>829</v>
      </c>
      <c r="D39" s="5">
        <v>1</v>
      </c>
      <c r="E39" s="24" t="s">
        <v>264</v>
      </c>
      <c r="F39" s="108" t="s">
        <v>341</v>
      </c>
      <c r="G39" s="24" t="s">
        <v>828</v>
      </c>
      <c r="H39" s="24" t="s">
        <v>494</v>
      </c>
      <c r="I39" s="24" t="s">
        <v>439</v>
      </c>
      <c r="J39" s="24" t="s">
        <v>484</v>
      </c>
      <c r="K39" s="24" t="s">
        <v>439</v>
      </c>
      <c r="L39" s="24" t="s">
        <v>828</v>
      </c>
      <c r="M39" s="7">
        <v>43391</v>
      </c>
      <c r="N39" s="24" t="s">
        <v>483</v>
      </c>
      <c r="O39" s="24" t="s">
        <v>668</v>
      </c>
    </row>
    <row r="40" spans="1:17" ht="87" customHeight="1">
      <c r="A40" s="20" t="s">
        <v>83</v>
      </c>
      <c r="B40" s="20" t="s">
        <v>239</v>
      </c>
      <c r="C40" s="19" t="s">
        <v>84</v>
      </c>
      <c r="D40" s="20">
        <v>2</v>
      </c>
      <c r="E40" s="20" t="s">
        <v>264</v>
      </c>
      <c r="F40" s="47" t="s">
        <v>630</v>
      </c>
      <c r="G40" s="19" t="s">
        <v>85</v>
      </c>
      <c r="H40" s="20" t="s">
        <v>495</v>
      </c>
      <c r="I40" s="20" t="s">
        <v>42</v>
      </c>
      <c r="J40" s="25" t="s">
        <v>484</v>
      </c>
      <c r="K40" s="20" t="s">
        <v>42</v>
      </c>
      <c r="L40" s="19" t="s">
        <v>86</v>
      </c>
      <c r="M40" s="6">
        <v>43363</v>
      </c>
      <c r="N40" s="20" t="s">
        <v>265</v>
      </c>
      <c r="O40" s="20" t="s">
        <v>265</v>
      </c>
      <c r="P40" s="23"/>
      <c r="Q40" s="19" t="s">
        <v>87</v>
      </c>
    </row>
    <row r="41" spans="1:17" s="23" customFormat="1" ht="171" customHeight="1">
      <c r="A41" s="20" t="s">
        <v>283</v>
      </c>
      <c r="B41" s="20" t="s">
        <v>239</v>
      </c>
      <c r="C41" s="19" t="s">
        <v>421</v>
      </c>
      <c r="D41" s="20" t="s">
        <v>420</v>
      </c>
      <c r="E41" s="20" t="s">
        <v>422</v>
      </c>
      <c r="F41" s="20" t="s">
        <v>423</v>
      </c>
      <c r="G41" s="19" t="s">
        <v>424</v>
      </c>
      <c r="H41" s="20" t="s">
        <v>495</v>
      </c>
      <c r="I41" s="20" t="s">
        <v>42</v>
      </c>
      <c r="J41" s="25" t="s">
        <v>484</v>
      </c>
      <c r="K41" s="20" t="s">
        <v>42</v>
      </c>
      <c r="L41" s="19" t="s">
        <v>424</v>
      </c>
      <c r="M41" s="6">
        <v>43363</v>
      </c>
      <c r="N41" s="20" t="s">
        <v>265</v>
      </c>
      <c r="O41" s="20" t="s">
        <v>265</v>
      </c>
      <c r="P41" s="19"/>
    </row>
    <row r="42" spans="1:17" ht="90.75" customHeight="1">
      <c r="A42" s="20" t="s">
        <v>282</v>
      </c>
      <c r="B42" s="20" t="s">
        <v>239</v>
      </c>
      <c r="C42" s="19" t="s">
        <v>481</v>
      </c>
      <c r="D42" s="20">
        <v>5</v>
      </c>
      <c r="E42" s="20" t="s">
        <v>264</v>
      </c>
      <c r="F42" s="20" t="s">
        <v>341</v>
      </c>
      <c r="G42" s="106" t="s">
        <v>482</v>
      </c>
      <c r="H42" s="20" t="s">
        <v>495</v>
      </c>
      <c r="I42" s="20" t="s">
        <v>42</v>
      </c>
      <c r="J42" s="20" t="s">
        <v>341</v>
      </c>
      <c r="K42" s="20"/>
      <c r="L42" s="19"/>
      <c r="M42" s="22">
        <v>43391</v>
      </c>
      <c r="N42" s="20" t="s">
        <v>483</v>
      </c>
      <c r="O42" s="20" t="s">
        <v>265</v>
      </c>
      <c r="P42" s="19"/>
      <c r="Q42" s="23"/>
    </row>
    <row r="43" spans="1:17" s="71" customFormat="1" ht="135.75" customHeight="1">
      <c r="A43" s="20" t="s">
        <v>720</v>
      </c>
      <c r="B43" s="20" t="s">
        <v>239</v>
      </c>
      <c r="C43" s="19" t="s">
        <v>721</v>
      </c>
      <c r="D43" s="20">
        <v>1</v>
      </c>
      <c r="E43" s="20" t="s">
        <v>264</v>
      </c>
      <c r="F43" s="20" t="s">
        <v>341</v>
      </c>
      <c r="G43" s="19" t="s">
        <v>723</v>
      </c>
      <c r="H43" s="20" t="s">
        <v>495</v>
      </c>
      <c r="I43" s="20" t="s">
        <v>439</v>
      </c>
      <c r="J43" s="20" t="s">
        <v>484</v>
      </c>
      <c r="K43" s="20" t="s">
        <v>439</v>
      </c>
      <c r="L43" s="19" t="s">
        <v>722</v>
      </c>
      <c r="M43" s="6">
        <v>43391</v>
      </c>
      <c r="N43" s="20" t="s">
        <v>483</v>
      </c>
      <c r="O43" s="20" t="s">
        <v>265</v>
      </c>
      <c r="P43" s="19"/>
      <c r="Q43" s="23"/>
    </row>
    <row r="44" spans="1:17" ht="87" customHeight="1">
      <c r="A44" s="5" t="s">
        <v>748</v>
      </c>
      <c r="B44" s="5" t="s">
        <v>747</v>
      </c>
      <c r="C44" s="5" t="s">
        <v>751</v>
      </c>
      <c r="D44" s="5">
        <v>2</v>
      </c>
      <c r="E44" s="5" t="s">
        <v>264</v>
      </c>
      <c r="F44" s="5" t="s">
        <v>341</v>
      </c>
      <c r="G44" s="5" t="s">
        <v>750</v>
      </c>
      <c r="H44" s="5" t="s">
        <v>749</v>
      </c>
      <c r="I44" s="5" t="s">
        <v>439</v>
      </c>
      <c r="L44" s="5" t="s">
        <v>750</v>
      </c>
      <c r="M44" s="22">
        <v>43353</v>
      </c>
      <c r="N44" s="5" t="s">
        <v>483</v>
      </c>
      <c r="O44" s="5" t="s">
        <v>265</v>
      </c>
    </row>
    <row r="45" spans="1:17" ht="108.75" customHeight="1">
      <c r="A45" s="65" t="s">
        <v>17</v>
      </c>
      <c r="B45" s="20" t="s">
        <v>226</v>
      </c>
      <c r="C45" s="19" t="s">
        <v>18</v>
      </c>
      <c r="D45" s="20">
        <v>2</v>
      </c>
      <c r="E45" s="20" t="s">
        <v>264</v>
      </c>
      <c r="F45" s="80" t="s">
        <v>631</v>
      </c>
      <c r="G45" s="81" t="s">
        <v>734</v>
      </c>
      <c r="H45" s="20" t="s">
        <v>488</v>
      </c>
      <c r="I45" s="20" t="s">
        <v>20</v>
      </c>
      <c r="J45" s="25" t="s">
        <v>484</v>
      </c>
      <c r="K45" s="19" t="s">
        <v>19</v>
      </c>
      <c r="L45" s="109" t="s">
        <v>19</v>
      </c>
      <c r="M45" s="6">
        <v>43363</v>
      </c>
      <c r="N45" s="20" t="s">
        <v>483</v>
      </c>
      <c r="O45" s="20" t="s">
        <v>265</v>
      </c>
      <c r="P45" s="23"/>
      <c r="Q45" s="19" t="s">
        <v>21</v>
      </c>
    </row>
    <row r="46" spans="1:17" s="23" customFormat="1" ht="128.25" customHeight="1">
      <c r="A46" s="20" t="s">
        <v>286</v>
      </c>
      <c r="B46" s="20" t="s">
        <v>285</v>
      </c>
      <c r="C46" s="19" t="s">
        <v>426</v>
      </c>
      <c r="D46" s="20">
        <v>2</v>
      </c>
      <c r="E46" s="20" t="s">
        <v>264</v>
      </c>
      <c r="F46" s="20" t="s">
        <v>341</v>
      </c>
      <c r="G46" s="19" t="s">
        <v>425</v>
      </c>
      <c r="H46" s="20" t="s">
        <v>488</v>
      </c>
      <c r="I46" s="20" t="s">
        <v>42</v>
      </c>
      <c r="J46" s="25" t="s">
        <v>484</v>
      </c>
      <c r="K46" s="20" t="s">
        <v>42</v>
      </c>
      <c r="L46" s="19" t="s">
        <v>425</v>
      </c>
      <c r="M46" s="22">
        <v>43353</v>
      </c>
      <c r="N46" s="20" t="s">
        <v>265</v>
      </c>
      <c r="O46" s="20" t="s">
        <v>265</v>
      </c>
      <c r="Q46" s="19"/>
    </row>
    <row r="47" spans="1:17" s="84" customFormat="1" ht="60.75" customHeight="1">
      <c r="A47" s="20" t="s">
        <v>287</v>
      </c>
      <c r="B47" s="20" t="s">
        <v>246</v>
      </c>
      <c r="C47" s="19" t="s">
        <v>432</v>
      </c>
      <c r="D47" s="20">
        <v>2</v>
      </c>
      <c r="E47" s="25" t="s">
        <v>264</v>
      </c>
      <c r="F47" s="25" t="s">
        <v>341</v>
      </c>
      <c r="G47" s="19" t="s">
        <v>431</v>
      </c>
      <c r="H47" s="25" t="s">
        <v>403</v>
      </c>
      <c r="I47" s="25" t="s">
        <v>42</v>
      </c>
      <c r="J47" s="20" t="s">
        <v>341</v>
      </c>
      <c r="K47" s="20"/>
      <c r="L47" s="20"/>
      <c r="M47" s="6">
        <v>43363</v>
      </c>
      <c r="N47" s="20" t="s">
        <v>483</v>
      </c>
      <c r="O47" s="20" t="s">
        <v>265</v>
      </c>
      <c r="P47" s="23"/>
      <c r="Q47" s="19"/>
    </row>
    <row r="48" spans="1:17" s="23" customFormat="1" ht="155.25" customHeight="1">
      <c r="A48" s="20" t="s">
        <v>290</v>
      </c>
      <c r="B48" s="20" t="s">
        <v>246</v>
      </c>
      <c r="C48" s="21" t="s">
        <v>404</v>
      </c>
      <c r="D48" s="20">
        <v>4</v>
      </c>
      <c r="E48" s="20" t="s">
        <v>264</v>
      </c>
      <c r="F48" s="48" t="s">
        <v>341</v>
      </c>
      <c r="G48" s="21" t="s">
        <v>405</v>
      </c>
      <c r="H48" s="20" t="s">
        <v>403</v>
      </c>
      <c r="I48" s="20" t="s">
        <v>406</v>
      </c>
      <c r="J48" s="25" t="s">
        <v>484</v>
      </c>
      <c r="K48" s="48" t="s">
        <v>407</v>
      </c>
      <c r="L48" s="21" t="s">
        <v>405</v>
      </c>
      <c r="M48" s="6">
        <v>43363</v>
      </c>
      <c r="N48" s="20" t="s">
        <v>339</v>
      </c>
      <c r="O48" s="20" t="s">
        <v>265</v>
      </c>
      <c r="Q48" s="20"/>
    </row>
    <row r="49" spans="1:17" s="23" customFormat="1" ht="99.75" customHeight="1">
      <c r="A49" s="20" t="s">
        <v>288</v>
      </c>
      <c r="B49" s="20" t="s">
        <v>246</v>
      </c>
      <c r="C49" s="20" t="s">
        <v>334</v>
      </c>
      <c r="D49" s="20">
        <v>1</v>
      </c>
      <c r="E49" s="23" t="s">
        <v>264</v>
      </c>
      <c r="F49" s="48" t="s">
        <v>336</v>
      </c>
      <c r="G49" s="23" t="s">
        <v>335</v>
      </c>
      <c r="H49" s="25" t="s">
        <v>403</v>
      </c>
      <c r="I49" s="20" t="s">
        <v>337</v>
      </c>
      <c r="J49" s="25" t="s">
        <v>484</v>
      </c>
      <c r="K49" s="23" t="s">
        <v>42</v>
      </c>
      <c r="L49" s="21" t="s">
        <v>338</v>
      </c>
      <c r="M49" s="6">
        <v>43363</v>
      </c>
      <c r="N49" s="20" t="s">
        <v>339</v>
      </c>
      <c r="O49" s="20" t="s">
        <v>340</v>
      </c>
      <c r="Q49" s="20"/>
    </row>
    <row r="50" spans="1:17" s="23" customFormat="1" ht="127.5" customHeight="1">
      <c r="A50" s="20" t="s">
        <v>289</v>
      </c>
      <c r="B50" s="20" t="s">
        <v>246</v>
      </c>
      <c r="C50" s="20" t="s">
        <v>428</v>
      </c>
      <c r="D50" s="20">
        <v>2</v>
      </c>
      <c r="E50" s="25" t="s">
        <v>264</v>
      </c>
      <c r="F50" s="48" t="s">
        <v>632</v>
      </c>
      <c r="G50" s="23" t="s">
        <v>429</v>
      </c>
      <c r="H50" s="25" t="s">
        <v>403</v>
      </c>
      <c r="I50" s="20" t="s">
        <v>337</v>
      </c>
      <c r="J50" s="25" t="s">
        <v>484</v>
      </c>
      <c r="K50" s="44" t="s">
        <v>42</v>
      </c>
      <c r="L50" s="25" t="s">
        <v>430</v>
      </c>
      <c r="M50" s="6">
        <v>43363</v>
      </c>
      <c r="N50" s="20" t="s">
        <v>483</v>
      </c>
      <c r="O50" s="25" t="s">
        <v>265</v>
      </c>
      <c r="Q50" s="20"/>
    </row>
    <row r="51" spans="1:17" s="23" customFormat="1" ht="124.5" customHeight="1">
      <c r="A51" s="20" t="s">
        <v>648</v>
      </c>
      <c r="B51" s="20" t="s">
        <v>246</v>
      </c>
      <c r="C51" s="19" t="s">
        <v>650</v>
      </c>
      <c r="D51" s="20">
        <v>5</v>
      </c>
      <c r="E51" s="25" t="s">
        <v>264</v>
      </c>
      <c r="F51" s="25" t="s">
        <v>341</v>
      </c>
      <c r="G51" s="19" t="s">
        <v>651</v>
      </c>
      <c r="H51" s="25" t="s">
        <v>403</v>
      </c>
      <c r="I51" s="107" t="s">
        <v>337</v>
      </c>
      <c r="J51" s="20" t="s">
        <v>484</v>
      </c>
      <c r="K51" s="65" t="s">
        <v>42</v>
      </c>
      <c r="L51" s="20" t="s">
        <v>649</v>
      </c>
      <c r="M51" s="22">
        <v>43353</v>
      </c>
      <c r="N51" s="20" t="s">
        <v>483</v>
      </c>
      <c r="O51" s="20" t="s">
        <v>265</v>
      </c>
      <c r="Q51" s="19"/>
    </row>
    <row r="52" spans="1:17" s="84" customFormat="1" ht="240" customHeight="1">
      <c r="A52" s="3" t="s">
        <v>178</v>
      </c>
      <c r="B52" s="3" t="s">
        <v>291</v>
      </c>
      <c r="C52" s="57" t="s">
        <v>179</v>
      </c>
      <c r="D52" s="3">
        <v>2</v>
      </c>
      <c r="E52" s="3" t="s">
        <v>264</v>
      </c>
      <c r="F52" s="8" t="s">
        <v>633</v>
      </c>
      <c r="G52" s="5" t="s">
        <v>427</v>
      </c>
      <c r="H52" s="3" t="s">
        <v>488</v>
      </c>
      <c r="I52" s="3" t="s">
        <v>180</v>
      </c>
      <c r="J52" s="8" t="s">
        <v>484</v>
      </c>
      <c r="K52" s="3" t="s">
        <v>180</v>
      </c>
      <c r="L52" s="5" t="s">
        <v>427</v>
      </c>
      <c r="M52" s="22">
        <v>43353</v>
      </c>
      <c r="N52" s="3" t="s">
        <v>483</v>
      </c>
      <c r="O52" s="3" t="s">
        <v>265</v>
      </c>
      <c r="P52" s="5"/>
      <c r="Q52" s="3" t="s">
        <v>181</v>
      </c>
    </row>
    <row r="53" spans="1:17" s="23" customFormat="1" ht="80.25" customHeight="1">
      <c r="A53" s="20" t="s">
        <v>22</v>
      </c>
      <c r="B53" s="20" t="s">
        <v>227</v>
      </c>
      <c r="C53" s="19" t="s">
        <v>23</v>
      </c>
      <c r="D53" s="20">
        <v>3</v>
      </c>
      <c r="E53" s="20" t="s">
        <v>264</v>
      </c>
      <c r="F53" s="20" t="s">
        <v>25</v>
      </c>
      <c r="G53" s="19" t="s">
        <v>24</v>
      </c>
      <c r="H53" s="25" t="s">
        <v>403</v>
      </c>
      <c r="I53" s="25" t="s">
        <v>325</v>
      </c>
      <c r="J53" s="25" t="s">
        <v>484</v>
      </c>
      <c r="K53" s="20" t="s">
        <v>26</v>
      </c>
      <c r="L53" s="19" t="s">
        <v>27</v>
      </c>
      <c r="M53" s="22">
        <v>43353</v>
      </c>
      <c r="N53" s="20" t="s">
        <v>339</v>
      </c>
      <c r="O53" s="20" t="s">
        <v>265</v>
      </c>
      <c r="Q53" s="19" t="s">
        <v>23</v>
      </c>
    </row>
    <row r="54" spans="1:17" s="23" customFormat="1" ht="132.75" customHeight="1">
      <c r="A54" s="3" t="s">
        <v>143</v>
      </c>
      <c r="B54" s="3" t="s">
        <v>227</v>
      </c>
      <c r="C54" s="4" t="s">
        <v>144</v>
      </c>
      <c r="D54" s="3">
        <v>4</v>
      </c>
      <c r="E54" s="3" t="s">
        <v>264</v>
      </c>
      <c r="F54" s="41" t="s">
        <v>630</v>
      </c>
      <c r="G54" s="4" t="s">
        <v>144</v>
      </c>
      <c r="H54" s="3" t="s">
        <v>403</v>
      </c>
      <c r="I54" s="3" t="s">
        <v>439</v>
      </c>
      <c r="J54" s="8" t="s">
        <v>501</v>
      </c>
      <c r="K54" s="3" t="s">
        <v>42</v>
      </c>
      <c r="L54" s="4" t="s">
        <v>145</v>
      </c>
      <c r="M54" s="6">
        <v>43363</v>
      </c>
      <c r="N54" s="3" t="s">
        <v>265</v>
      </c>
      <c r="O54" s="3" t="s">
        <v>265</v>
      </c>
      <c r="P54" s="5"/>
      <c r="Q54" s="5"/>
    </row>
    <row r="55" spans="1:17" ht="144.75" customHeight="1">
      <c r="A55" s="20" t="s">
        <v>724</v>
      </c>
      <c r="B55" s="20" t="s">
        <v>242</v>
      </c>
      <c r="C55" s="19" t="s">
        <v>731</v>
      </c>
      <c r="D55" s="20">
        <v>4</v>
      </c>
      <c r="E55" s="20" t="s">
        <v>264</v>
      </c>
      <c r="F55" s="20" t="s">
        <v>341</v>
      </c>
      <c r="G55" s="19" t="s">
        <v>725</v>
      </c>
      <c r="H55" s="20" t="s">
        <v>491</v>
      </c>
      <c r="I55" s="20" t="s">
        <v>42</v>
      </c>
      <c r="J55" s="20" t="s">
        <v>484</v>
      </c>
      <c r="K55" s="20" t="s">
        <v>42</v>
      </c>
      <c r="L55" s="19"/>
      <c r="M55" s="6">
        <v>43363</v>
      </c>
      <c r="N55" s="20" t="s">
        <v>483</v>
      </c>
      <c r="O55" s="20" t="s">
        <v>265</v>
      </c>
      <c r="P55" s="20"/>
      <c r="Q55" s="23"/>
    </row>
    <row r="56" spans="1:17" ht="81" customHeight="1">
      <c r="A56" s="3" t="s">
        <v>293</v>
      </c>
      <c r="B56" s="3" t="s">
        <v>242</v>
      </c>
      <c r="C56" s="4" t="s">
        <v>378</v>
      </c>
      <c r="D56" s="3">
        <v>2</v>
      </c>
      <c r="E56" s="3" t="s">
        <v>264</v>
      </c>
      <c r="F56" s="8" t="s">
        <v>634</v>
      </c>
      <c r="G56" s="4" t="s">
        <v>379</v>
      </c>
      <c r="H56" s="8" t="s">
        <v>491</v>
      </c>
      <c r="I56" s="3" t="s">
        <v>42</v>
      </c>
      <c r="J56" s="8" t="s">
        <v>484</v>
      </c>
      <c r="K56" s="3" t="s">
        <v>42</v>
      </c>
      <c r="L56" s="4" t="s">
        <v>379</v>
      </c>
      <c r="M56" s="6">
        <v>43363</v>
      </c>
      <c r="N56" s="3" t="s">
        <v>483</v>
      </c>
      <c r="O56" s="3" t="s">
        <v>265</v>
      </c>
    </row>
    <row r="57" spans="1:17" s="23" customFormat="1" ht="86.25" customHeight="1">
      <c r="A57" s="3" t="s">
        <v>130</v>
      </c>
      <c r="B57" s="3" t="s">
        <v>242</v>
      </c>
      <c r="C57" s="4" t="s">
        <v>131</v>
      </c>
      <c r="D57" s="3">
        <v>4</v>
      </c>
      <c r="E57" s="3" t="s">
        <v>264</v>
      </c>
      <c r="F57" s="26" t="s">
        <v>341</v>
      </c>
      <c r="G57" s="4" t="s">
        <v>132</v>
      </c>
      <c r="H57" s="8" t="s">
        <v>491</v>
      </c>
      <c r="I57" s="8" t="s">
        <v>320</v>
      </c>
      <c r="J57" s="8" t="s">
        <v>484</v>
      </c>
      <c r="K57" s="3" t="s">
        <v>133</v>
      </c>
      <c r="L57" s="4" t="s">
        <v>132</v>
      </c>
      <c r="M57" s="22">
        <v>43353</v>
      </c>
      <c r="N57" s="3" t="s">
        <v>483</v>
      </c>
      <c r="O57" s="3" t="s">
        <v>390</v>
      </c>
      <c r="P57" s="4" t="s">
        <v>134</v>
      </c>
      <c r="Q57" s="5"/>
    </row>
    <row r="58" spans="1:17" s="23" customFormat="1" ht="86.25" customHeight="1">
      <c r="A58" s="20" t="s">
        <v>292</v>
      </c>
      <c r="B58" s="20" t="s">
        <v>242</v>
      </c>
      <c r="C58" s="19" t="s">
        <v>400</v>
      </c>
      <c r="D58" s="20">
        <v>5</v>
      </c>
      <c r="E58" s="20" t="s">
        <v>264</v>
      </c>
      <c r="F58" s="20" t="s">
        <v>401</v>
      </c>
      <c r="G58" s="19" t="s">
        <v>402</v>
      </c>
      <c r="H58" s="25" t="s">
        <v>491</v>
      </c>
      <c r="I58" s="20" t="s">
        <v>42</v>
      </c>
      <c r="J58" s="25" t="s">
        <v>484</v>
      </c>
      <c r="K58" s="20" t="s">
        <v>42</v>
      </c>
      <c r="L58" s="19" t="s">
        <v>402</v>
      </c>
      <c r="M58" s="6">
        <v>43363</v>
      </c>
      <c r="N58" s="20" t="s">
        <v>339</v>
      </c>
      <c r="O58" s="20" t="s">
        <v>340</v>
      </c>
    </row>
    <row r="59" spans="1:17" ht="147" customHeight="1">
      <c r="A59" s="3" t="s">
        <v>294</v>
      </c>
      <c r="B59" s="3" t="s">
        <v>242</v>
      </c>
      <c r="C59" s="4" t="s">
        <v>98</v>
      </c>
      <c r="D59" s="3">
        <v>3</v>
      </c>
      <c r="E59" s="3" t="s">
        <v>264</v>
      </c>
      <c r="F59" s="3" t="s">
        <v>341</v>
      </c>
      <c r="G59" s="4" t="s">
        <v>100</v>
      </c>
      <c r="H59" s="8" t="s">
        <v>491</v>
      </c>
      <c r="I59" s="8" t="s">
        <v>42</v>
      </c>
      <c r="J59" s="8" t="s">
        <v>484</v>
      </c>
      <c r="K59" s="3" t="s">
        <v>101</v>
      </c>
      <c r="L59" s="4" t="s">
        <v>99</v>
      </c>
      <c r="M59" s="22">
        <v>43353</v>
      </c>
      <c r="N59" s="3" t="s">
        <v>483</v>
      </c>
      <c r="O59" s="3" t="s">
        <v>390</v>
      </c>
      <c r="P59" s="3" t="s">
        <v>102</v>
      </c>
    </row>
    <row r="60" spans="1:17" ht="125.25" customHeight="1">
      <c r="A60" s="20" t="s">
        <v>197</v>
      </c>
      <c r="B60" s="20" t="s">
        <v>242</v>
      </c>
      <c r="C60" s="19" t="s">
        <v>198</v>
      </c>
      <c r="D60" s="20">
        <v>3</v>
      </c>
      <c r="E60" s="20" t="s">
        <v>264</v>
      </c>
      <c r="F60" s="47" t="s">
        <v>630</v>
      </c>
      <c r="G60" s="19" t="s">
        <v>199</v>
      </c>
      <c r="H60" s="25" t="s">
        <v>491</v>
      </c>
      <c r="I60" s="20" t="s">
        <v>480</v>
      </c>
      <c r="J60" s="25" t="s">
        <v>484</v>
      </c>
      <c r="K60" s="20" t="s">
        <v>479</v>
      </c>
      <c r="L60" s="19" t="s">
        <v>200</v>
      </c>
      <c r="M60" s="22">
        <v>43353</v>
      </c>
      <c r="N60" s="20" t="s">
        <v>483</v>
      </c>
      <c r="O60" s="20" t="s">
        <v>265</v>
      </c>
      <c r="P60" s="23"/>
      <c r="Q60" s="23"/>
    </row>
    <row r="61" spans="1:17" s="85" customFormat="1" ht="125.25" customHeight="1">
      <c r="A61" s="20" t="s">
        <v>121</v>
      </c>
      <c r="B61" s="20" t="s">
        <v>242</v>
      </c>
      <c r="C61" s="19" t="s">
        <v>122</v>
      </c>
      <c r="D61" s="20">
        <v>3</v>
      </c>
      <c r="E61" s="20" t="s">
        <v>264</v>
      </c>
      <c r="F61" s="20" t="s">
        <v>341</v>
      </c>
      <c r="G61" s="21" t="s">
        <v>433</v>
      </c>
      <c r="H61" s="8" t="s">
        <v>491</v>
      </c>
      <c r="I61" s="25" t="s">
        <v>42</v>
      </c>
      <c r="J61" s="8" t="s">
        <v>484</v>
      </c>
      <c r="K61" s="25" t="s">
        <v>326</v>
      </c>
      <c r="L61" s="21" t="s">
        <v>433</v>
      </c>
      <c r="M61" s="6">
        <v>43363</v>
      </c>
      <c r="N61" s="3" t="s">
        <v>483</v>
      </c>
      <c r="O61" s="3" t="s">
        <v>265</v>
      </c>
      <c r="P61" s="23"/>
      <c r="Q61" s="23"/>
    </row>
    <row r="62" spans="1:17" ht="125.25" customHeight="1">
      <c r="A62" s="3" t="s">
        <v>168</v>
      </c>
      <c r="B62" s="3" t="s">
        <v>242</v>
      </c>
      <c r="C62" s="4" t="s">
        <v>169</v>
      </c>
      <c r="D62" s="20">
        <v>2</v>
      </c>
      <c r="E62" s="3" t="s">
        <v>264</v>
      </c>
      <c r="F62" s="26" t="s">
        <v>341</v>
      </c>
      <c r="G62" s="4" t="s">
        <v>170</v>
      </c>
      <c r="H62" s="8" t="s">
        <v>491</v>
      </c>
      <c r="I62" s="3" t="s">
        <v>319</v>
      </c>
      <c r="J62" s="8" t="s">
        <v>484</v>
      </c>
      <c r="K62" s="3" t="s">
        <v>318</v>
      </c>
      <c r="L62" s="4" t="s">
        <v>171</v>
      </c>
      <c r="M62" s="22">
        <v>43353</v>
      </c>
      <c r="N62" s="3" t="s">
        <v>483</v>
      </c>
      <c r="O62" s="3" t="s">
        <v>265</v>
      </c>
      <c r="Q62" s="3"/>
    </row>
    <row r="63" spans="1:17" s="23" customFormat="1" ht="163.5" customHeight="1">
      <c r="A63" s="3" t="s">
        <v>149</v>
      </c>
      <c r="B63" s="3" t="s">
        <v>243</v>
      </c>
      <c r="C63" s="4" t="s">
        <v>150</v>
      </c>
      <c r="D63" s="3" t="s">
        <v>736</v>
      </c>
      <c r="E63" s="3" t="s">
        <v>264</v>
      </c>
      <c r="F63" s="3" t="s">
        <v>341</v>
      </c>
      <c r="G63" s="4" t="s">
        <v>151</v>
      </c>
      <c r="H63" s="3" t="s">
        <v>503</v>
      </c>
      <c r="I63" s="3" t="s">
        <v>42</v>
      </c>
      <c r="J63" s="8" t="s">
        <v>484</v>
      </c>
      <c r="K63" s="8" t="s">
        <v>42</v>
      </c>
      <c r="L63" s="4" t="s">
        <v>151</v>
      </c>
      <c r="M63" s="22">
        <v>43353</v>
      </c>
      <c r="N63" s="3" t="s">
        <v>483</v>
      </c>
      <c r="O63" s="3" t="s">
        <v>340</v>
      </c>
      <c r="P63" s="3" t="s">
        <v>735</v>
      </c>
      <c r="Q63" s="3" t="s">
        <v>152</v>
      </c>
    </row>
    <row r="64" spans="1:17" s="23" customFormat="1" ht="104.25" customHeight="1">
      <c r="A64" s="20" t="s">
        <v>158</v>
      </c>
      <c r="B64" s="20" t="s">
        <v>232</v>
      </c>
      <c r="C64" s="19" t="s">
        <v>159</v>
      </c>
      <c r="D64" s="20">
        <v>2</v>
      </c>
      <c r="E64" s="20" t="s">
        <v>264</v>
      </c>
      <c r="F64" s="20" t="s">
        <v>341</v>
      </c>
      <c r="G64" s="19" t="s">
        <v>161</v>
      </c>
      <c r="H64" s="20" t="s">
        <v>502</v>
      </c>
      <c r="I64" s="25" t="s">
        <v>42</v>
      </c>
      <c r="J64" s="25" t="s">
        <v>484</v>
      </c>
      <c r="K64" s="20" t="s">
        <v>42</v>
      </c>
      <c r="L64" s="19" t="s">
        <v>160</v>
      </c>
      <c r="M64" s="6">
        <v>43363</v>
      </c>
      <c r="N64" s="20" t="s">
        <v>483</v>
      </c>
      <c r="O64" s="20" t="s">
        <v>265</v>
      </c>
      <c r="P64" s="20"/>
      <c r="Q64" s="19" t="s">
        <v>161</v>
      </c>
    </row>
    <row r="65" spans="1:17" s="23" customFormat="1" ht="104.25" customHeight="1">
      <c r="A65" s="20" t="s">
        <v>47</v>
      </c>
      <c r="B65" s="20" t="s">
        <v>233</v>
      </c>
      <c r="C65" s="19" t="s">
        <v>48</v>
      </c>
      <c r="D65" s="20">
        <v>3</v>
      </c>
      <c r="E65" s="20" t="s">
        <v>264</v>
      </c>
      <c r="F65" s="25" t="s">
        <v>635</v>
      </c>
      <c r="G65" s="19" t="s">
        <v>50</v>
      </c>
      <c r="H65" s="25" t="s">
        <v>499</v>
      </c>
      <c r="I65" s="25" t="s">
        <v>42</v>
      </c>
      <c r="J65" s="25" t="s">
        <v>484</v>
      </c>
      <c r="K65" s="20" t="s">
        <v>321</v>
      </c>
      <c r="L65" s="19" t="s">
        <v>49</v>
      </c>
      <c r="M65" s="22">
        <v>43353</v>
      </c>
      <c r="N65" s="20" t="s">
        <v>483</v>
      </c>
      <c r="O65" s="20" t="s">
        <v>265</v>
      </c>
    </row>
    <row r="66" spans="1:17" s="23" customFormat="1" ht="202.5" customHeight="1">
      <c r="A66" s="20" t="s">
        <v>295</v>
      </c>
      <c r="B66" s="20" t="s">
        <v>233</v>
      </c>
      <c r="C66" s="19" t="s">
        <v>436</v>
      </c>
      <c r="D66" s="20">
        <v>3</v>
      </c>
      <c r="E66" s="25" t="s">
        <v>264</v>
      </c>
      <c r="F66" s="25" t="s">
        <v>341</v>
      </c>
      <c r="G66" s="21" t="s">
        <v>435</v>
      </c>
      <c r="H66" s="25" t="s">
        <v>499</v>
      </c>
      <c r="I66" s="25" t="s">
        <v>42</v>
      </c>
      <c r="J66" s="25" t="s">
        <v>484</v>
      </c>
      <c r="K66" s="25" t="s">
        <v>42</v>
      </c>
      <c r="L66" s="21" t="s">
        <v>434</v>
      </c>
      <c r="M66" s="6">
        <v>43363</v>
      </c>
      <c r="N66" s="20" t="s">
        <v>483</v>
      </c>
      <c r="O66" s="25" t="s">
        <v>265</v>
      </c>
      <c r="Q66" s="23" t="s">
        <v>437</v>
      </c>
    </row>
    <row r="67" spans="1:17" s="23" customFormat="1" ht="97.5" customHeight="1">
      <c r="A67" s="5" t="s">
        <v>818</v>
      </c>
      <c r="B67" s="5" t="s">
        <v>819</v>
      </c>
      <c r="C67" s="5"/>
      <c r="D67" s="5">
        <v>1</v>
      </c>
      <c r="E67" s="5" t="s">
        <v>264</v>
      </c>
      <c r="F67" s="5" t="s">
        <v>341</v>
      </c>
      <c r="G67" s="5"/>
      <c r="H67" s="5" t="s">
        <v>820</v>
      </c>
      <c r="I67" s="5" t="s">
        <v>439</v>
      </c>
      <c r="J67" s="5"/>
      <c r="K67" s="5"/>
      <c r="L67" s="5"/>
      <c r="M67" s="7">
        <v>43391</v>
      </c>
      <c r="N67" s="5"/>
      <c r="O67" s="5" t="s">
        <v>821</v>
      </c>
      <c r="P67" s="5"/>
      <c r="Q67" s="5"/>
    </row>
    <row r="68" spans="1:17" s="23" customFormat="1" ht="225" customHeight="1">
      <c r="A68" s="20" t="s">
        <v>370</v>
      </c>
      <c r="B68" s="20" t="s">
        <v>235</v>
      </c>
      <c r="C68" s="19" t="s">
        <v>371</v>
      </c>
      <c r="D68" s="20">
        <v>2</v>
      </c>
      <c r="E68" s="20" t="s">
        <v>264</v>
      </c>
      <c r="F68" s="20" t="s">
        <v>341</v>
      </c>
      <c r="G68" s="19" t="s">
        <v>372</v>
      </c>
      <c r="H68" s="20" t="s">
        <v>492</v>
      </c>
      <c r="I68" s="20" t="s">
        <v>42</v>
      </c>
      <c r="J68" s="25" t="s">
        <v>484</v>
      </c>
      <c r="K68" s="20" t="s">
        <v>42</v>
      </c>
      <c r="L68" s="19" t="s">
        <v>373</v>
      </c>
      <c r="M68" s="22">
        <v>43353</v>
      </c>
      <c r="N68" s="20" t="s">
        <v>339</v>
      </c>
      <c r="O68" s="20" t="s">
        <v>265</v>
      </c>
    </row>
    <row r="69" spans="1:17" s="23" customFormat="1" ht="69.75" customHeight="1">
      <c r="A69" s="20" t="s">
        <v>103</v>
      </c>
      <c r="B69" s="20" t="s">
        <v>235</v>
      </c>
      <c r="C69" s="19" t="s">
        <v>104</v>
      </c>
      <c r="D69" s="20">
        <v>6</v>
      </c>
      <c r="E69" s="20" t="s">
        <v>264</v>
      </c>
      <c r="F69" s="20" t="s">
        <v>553</v>
      </c>
      <c r="G69" s="19" t="s">
        <v>105</v>
      </c>
      <c r="H69" s="20" t="s">
        <v>492</v>
      </c>
      <c r="I69" s="20" t="s">
        <v>42</v>
      </c>
      <c r="J69" s="25" t="s">
        <v>484</v>
      </c>
      <c r="K69" s="20" t="s">
        <v>42</v>
      </c>
      <c r="L69" s="19" t="s">
        <v>105</v>
      </c>
      <c r="M69" s="6">
        <v>43391</v>
      </c>
      <c r="N69" s="20" t="s">
        <v>483</v>
      </c>
      <c r="O69" s="20" t="s">
        <v>265</v>
      </c>
    </row>
    <row r="70" spans="1:17" s="84" customFormat="1" ht="92.25" customHeight="1">
      <c r="A70" s="20" t="s">
        <v>187</v>
      </c>
      <c r="B70" s="20" t="s">
        <v>235</v>
      </c>
      <c r="C70" s="19" t="s">
        <v>188</v>
      </c>
      <c r="D70" s="20">
        <v>4</v>
      </c>
      <c r="E70" s="20" t="s">
        <v>264</v>
      </c>
      <c r="F70" s="20" t="s">
        <v>392</v>
      </c>
      <c r="G70" s="20" t="s">
        <v>189</v>
      </c>
      <c r="H70" s="20" t="s">
        <v>492</v>
      </c>
      <c r="I70" s="20" t="s">
        <v>42</v>
      </c>
      <c r="J70" s="25" t="s">
        <v>484</v>
      </c>
      <c r="K70" s="20" t="s">
        <v>42</v>
      </c>
      <c r="L70" s="19" t="s">
        <v>190</v>
      </c>
      <c r="M70" s="6">
        <v>43363</v>
      </c>
      <c r="N70" s="20" t="s">
        <v>483</v>
      </c>
      <c r="O70" s="23" t="s">
        <v>265</v>
      </c>
      <c r="P70" s="23"/>
      <c r="Q70" s="23"/>
    </row>
    <row r="71" spans="1:17" s="23" customFormat="1" ht="169.5" customHeight="1">
      <c r="A71" s="20" t="s">
        <v>296</v>
      </c>
      <c r="B71" s="20" t="s">
        <v>297</v>
      </c>
      <c r="C71" s="19" t="s">
        <v>441</v>
      </c>
      <c r="D71" s="20">
        <v>2</v>
      </c>
      <c r="E71" s="25" t="s">
        <v>264</v>
      </c>
      <c r="F71" s="25" t="s">
        <v>341</v>
      </c>
      <c r="G71" s="20" t="s">
        <v>440</v>
      </c>
      <c r="H71" s="25" t="s">
        <v>497</v>
      </c>
      <c r="I71" s="25" t="s">
        <v>42</v>
      </c>
      <c r="J71" s="25" t="s">
        <v>484</v>
      </c>
      <c r="K71" s="25" t="s">
        <v>439</v>
      </c>
      <c r="L71" s="19" t="s">
        <v>438</v>
      </c>
      <c r="M71" s="6">
        <v>43363</v>
      </c>
      <c r="N71" s="20" t="s">
        <v>483</v>
      </c>
      <c r="O71" s="20" t="s">
        <v>265</v>
      </c>
    </row>
    <row r="72" spans="1:17" s="84" customFormat="1" ht="81" customHeight="1">
      <c r="A72" s="5" t="s">
        <v>795</v>
      </c>
      <c r="B72" s="5" t="s">
        <v>727</v>
      </c>
      <c r="C72" s="5" t="s">
        <v>799</v>
      </c>
      <c r="D72" s="5">
        <v>4</v>
      </c>
      <c r="E72" s="5" t="s">
        <v>800</v>
      </c>
      <c r="F72" s="5" t="s">
        <v>423</v>
      </c>
      <c r="G72" s="5" t="s">
        <v>798</v>
      </c>
      <c r="H72" s="5" t="s">
        <v>730</v>
      </c>
      <c r="I72" s="5" t="s">
        <v>439</v>
      </c>
      <c r="J72" s="5" t="s">
        <v>484</v>
      </c>
      <c r="K72" s="5" t="s">
        <v>439</v>
      </c>
      <c r="L72" s="5" t="s">
        <v>798</v>
      </c>
      <c r="M72" s="7">
        <v>43353</v>
      </c>
      <c r="N72" s="5" t="s">
        <v>265</v>
      </c>
      <c r="O72" s="5" t="s">
        <v>265</v>
      </c>
      <c r="P72" s="5"/>
      <c r="Q72" s="5"/>
    </row>
    <row r="73" spans="1:17" s="25" customFormat="1" ht="141" customHeight="1">
      <c r="A73" s="3" t="s">
        <v>12</v>
      </c>
      <c r="B73" s="3" t="s">
        <v>225</v>
      </c>
      <c r="C73" s="4" t="s">
        <v>13</v>
      </c>
      <c r="D73" s="20">
        <v>3</v>
      </c>
      <c r="E73" s="3" t="s">
        <v>264</v>
      </c>
      <c r="F73" s="3" t="s">
        <v>14</v>
      </c>
      <c r="G73" s="5" t="s">
        <v>442</v>
      </c>
      <c r="H73" s="3" t="s">
        <v>488</v>
      </c>
      <c r="I73" s="3" t="s">
        <v>16</v>
      </c>
      <c r="J73" s="8" t="s">
        <v>484</v>
      </c>
      <c r="K73" s="3" t="s">
        <v>16</v>
      </c>
      <c r="L73" s="5" t="s">
        <v>442</v>
      </c>
      <c r="M73" s="22">
        <v>43353</v>
      </c>
      <c r="N73" s="3" t="s">
        <v>483</v>
      </c>
      <c r="O73" s="3" t="s">
        <v>265</v>
      </c>
      <c r="P73" s="5"/>
      <c r="Q73" s="3"/>
    </row>
    <row r="74" spans="1:17" ht="125.25" customHeight="1">
      <c r="A74" s="3" t="s">
        <v>28</v>
      </c>
      <c r="B74" s="3" t="s">
        <v>228</v>
      </c>
      <c r="C74" s="4" t="s">
        <v>29</v>
      </c>
      <c r="D74" s="20">
        <v>2</v>
      </c>
      <c r="E74" s="3" t="s">
        <v>264</v>
      </c>
      <c r="F74" s="8" t="s">
        <v>341</v>
      </c>
      <c r="G74" s="4" t="s">
        <v>30</v>
      </c>
      <c r="H74" s="3" t="s">
        <v>488</v>
      </c>
      <c r="I74" s="26" t="s">
        <v>322</v>
      </c>
      <c r="J74" s="8" t="s">
        <v>484</v>
      </c>
      <c r="K74" s="26" t="s">
        <v>322</v>
      </c>
      <c r="L74" s="4" t="s">
        <v>30</v>
      </c>
      <c r="M74" s="22">
        <v>43353</v>
      </c>
      <c r="N74" s="3" t="s">
        <v>265</v>
      </c>
      <c r="O74" s="3" t="s">
        <v>265</v>
      </c>
    </row>
    <row r="75" spans="1:17" s="84" customFormat="1" ht="125.25" customHeight="1">
      <c r="A75" s="5" t="s">
        <v>797</v>
      </c>
      <c r="B75" s="5" t="s">
        <v>796</v>
      </c>
      <c r="C75" s="5" t="s">
        <v>802</v>
      </c>
      <c r="D75" s="5">
        <v>2</v>
      </c>
      <c r="E75" s="5" t="s">
        <v>264</v>
      </c>
      <c r="F75" s="5" t="s">
        <v>341</v>
      </c>
      <c r="G75" s="5"/>
      <c r="H75" s="5" t="s">
        <v>801</v>
      </c>
      <c r="I75" s="5" t="s">
        <v>439</v>
      </c>
      <c r="J75" s="5" t="s">
        <v>484</v>
      </c>
      <c r="K75" s="5" t="s">
        <v>439</v>
      </c>
      <c r="L75" s="5"/>
      <c r="M75" s="7">
        <v>43353</v>
      </c>
      <c r="N75" s="5" t="s">
        <v>265</v>
      </c>
      <c r="O75" s="5" t="s">
        <v>265</v>
      </c>
      <c r="P75" s="5"/>
      <c r="Q75" s="5"/>
    </row>
    <row r="76" spans="1:17" s="23" customFormat="1" ht="109.5" customHeight="1">
      <c r="A76" s="3" t="s">
        <v>299</v>
      </c>
      <c r="B76" s="3" t="s">
        <v>298</v>
      </c>
      <c r="C76" s="9" t="s">
        <v>443</v>
      </c>
      <c r="D76" s="20">
        <v>2</v>
      </c>
      <c r="E76" s="8" t="s">
        <v>264</v>
      </c>
      <c r="F76" s="8" t="s">
        <v>341</v>
      </c>
      <c r="G76" s="4"/>
      <c r="H76" s="3" t="s">
        <v>494</v>
      </c>
      <c r="I76" s="8" t="s">
        <v>42</v>
      </c>
      <c r="J76" s="8" t="s">
        <v>484</v>
      </c>
      <c r="K76" s="8" t="s">
        <v>42</v>
      </c>
      <c r="L76" s="4"/>
      <c r="M76" s="6">
        <v>43363</v>
      </c>
      <c r="N76" s="3" t="s">
        <v>483</v>
      </c>
      <c r="O76" s="8" t="s">
        <v>331</v>
      </c>
      <c r="P76" s="3"/>
      <c r="Q76" s="3"/>
    </row>
    <row r="77" spans="1:17" s="84" customFormat="1" ht="409.5" customHeight="1">
      <c r="A77" s="20" t="s">
        <v>713</v>
      </c>
      <c r="B77" s="20" t="s">
        <v>231</v>
      </c>
      <c r="C77" s="19" t="s">
        <v>714</v>
      </c>
      <c r="D77" s="20">
        <v>1</v>
      </c>
      <c r="E77" s="20" t="s">
        <v>264</v>
      </c>
      <c r="F77" s="20" t="s">
        <v>341</v>
      </c>
      <c r="G77" s="19" t="s">
        <v>715</v>
      </c>
      <c r="H77" s="20" t="s">
        <v>493</v>
      </c>
      <c r="I77" s="20" t="s">
        <v>439</v>
      </c>
      <c r="J77" s="20" t="s">
        <v>484</v>
      </c>
      <c r="K77" s="20" t="s">
        <v>439</v>
      </c>
      <c r="L77" s="19" t="s">
        <v>715</v>
      </c>
      <c r="M77" s="22">
        <v>43353</v>
      </c>
      <c r="N77" s="20" t="s">
        <v>265</v>
      </c>
      <c r="O77" s="20" t="s">
        <v>265</v>
      </c>
      <c r="P77" s="23"/>
      <c r="Q77" s="23"/>
    </row>
    <row r="78" spans="1:17" s="23" customFormat="1" ht="149.25" customHeight="1">
      <c r="A78" s="3" t="s">
        <v>301</v>
      </c>
      <c r="B78" s="3" t="s">
        <v>231</v>
      </c>
      <c r="C78" s="4" t="s">
        <v>445</v>
      </c>
      <c r="D78" s="20">
        <v>2</v>
      </c>
      <c r="E78" s="8" t="s">
        <v>264</v>
      </c>
      <c r="F78" s="8" t="s">
        <v>341</v>
      </c>
      <c r="G78" s="4" t="s">
        <v>444</v>
      </c>
      <c r="H78" s="8" t="s">
        <v>493</v>
      </c>
      <c r="I78" s="8" t="s">
        <v>42</v>
      </c>
      <c r="J78" s="8" t="s">
        <v>484</v>
      </c>
      <c r="K78" s="8" t="s">
        <v>42</v>
      </c>
      <c r="L78" s="4" t="s">
        <v>444</v>
      </c>
      <c r="M78" s="6">
        <v>43363</v>
      </c>
      <c r="N78" s="3" t="s">
        <v>483</v>
      </c>
      <c r="O78" s="8" t="s">
        <v>265</v>
      </c>
      <c r="P78" s="5"/>
      <c r="Q78" s="5"/>
    </row>
    <row r="79" spans="1:17" s="23" customFormat="1" ht="163.5" customHeight="1">
      <c r="A79" s="20" t="s">
        <v>44</v>
      </c>
      <c r="B79" s="20" t="s">
        <v>231</v>
      </c>
      <c r="C79" s="19" t="s">
        <v>45</v>
      </c>
      <c r="D79" s="20">
        <v>4</v>
      </c>
      <c r="E79" s="20" t="s">
        <v>264</v>
      </c>
      <c r="F79" s="25" t="s">
        <v>630</v>
      </c>
      <c r="G79" s="19" t="s">
        <v>46</v>
      </c>
      <c r="H79" s="25" t="s">
        <v>493</v>
      </c>
      <c r="I79" s="20" t="s">
        <v>42</v>
      </c>
      <c r="J79" s="25" t="s">
        <v>484</v>
      </c>
      <c r="K79" s="20" t="s">
        <v>42</v>
      </c>
      <c r="L79" s="19" t="s">
        <v>46</v>
      </c>
      <c r="M79" s="6">
        <v>43363</v>
      </c>
      <c r="N79" s="20" t="s">
        <v>265</v>
      </c>
      <c r="O79" s="20" t="s">
        <v>265</v>
      </c>
    </row>
    <row r="80" spans="1:17" s="23" customFormat="1" ht="142.5" customHeight="1">
      <c r="A80" s="20" t="s">
        <v>638</v>
      </c>
      <c r="B80" s="20" t="s">
        <v>231</v>
      </c>
      <c r="C80" s="19" t="s">
        <v>146</v>
      </c>
      <c r="D80" s="20">
        <v>2</v>
      </c>
      <c r="E80" s="20" t="s">
        <v>264</v>
      </c>
      <c r="F80" s="20" t="s">
        <v>148</v>
      </c>
      <c r="G80" s="19" t="s">
        <v>147</v>
      </c>
      <c r="H80" s="25" t="s">
        <v>493</v>
      </c>
      <c r="I80" s="25" t="s">
        <v>42</v>
      </c>
      <c r="J80" s="25" t="s">
        <v>484</v>
      </c>
      <c r="K80" s="25" t="s">
        <v>42</v>
      </c>
      <c r="L80" s="19" t="s">
        <v>147</v>
      </c>
      <c r="M80" s="6">
        <v>43363</v>
      </c>
      <c r="N80" s="20" t="s">
        <v>265</v>
      </c>
      <c r="O80" s="20" t="s">
        <v>265</v>
      </c>
    </row>
    <row r="81" spans="1:17" s="84" customFormat="1" ht="82.5" customHeight="1">
      <c r="A81" s="20" t="s">
        <v>300</v>
      </c>
      <c r="B81" s="20" t="s">
        <v>231</v>
      </c>
      <c r="C81" s="19" t="s">
        <v>446</v>
      </c>
      <c r="D81" s="20">
        <v>3</v>
      </c>
      <c r="E81" s="25" t="s">
        <v>264</v>
      </c>
      <c r="F81" s="25" t="s">
        <v>636</v>
      </c>
      <c r="G81" s="19" t="s">
        <v>447</v>
      </c>
      <c r="H81" s="25" t="s">
        <v>493</v>
      </c>
      <c r="I81" s="25" t="s">
        <v>42</v>
      </c>
      <c r="J81" s="25" t="s">
        <v>484</v>
      </c>
      <c r="K81" s="25" t="s">
        <v>42</v>
      </c>
      <c r="L81" s="19" t="s">
        <v>448</v>
      </c>
      <c r="M81" s="22">
        <v>43353</v>
      </c>
      <c r="N81" s="20" t="s">
        <v>483</v>
      </c>
      <c r="O81" s="20" t="s">
        <v>340</v>
      </c>
      <c r="P81" s="23"/>
      <c r="Q81" s="23"/>
    </row>
    <row r="82" spans="1:17" s="23" customFormat="1" ht="69.75" customHeight="1">
      <c r="A82" s="20" t="s">
        <v>208</v>
      </c>
      <c r="B82" s="20" t="s">
        <v>231</v>
      </c>
      <c r="C82" s="19" t="s">
        <v>209</v>
      </c>
      <c r="D82" s="20" t="s">
        <v>746</v>
      </c>
      <c r="E82" s="20" t="s">
        <v>264</v>
      </c>
      <c r="F82" s="20" t="s">
        <v>342</v>
      </c>
      <c r="G82" s="19" t="s">
        <v>210</v>
      </c>
      <c r="H82" s="25" t="s">
        <v>493</v>
      </c>
      <c r="I82" s="20" t="s">
        <v>42</v>
      </c>
      <c r="J82" s="25" t="s">
        <v>484</v>
      </c>
      <c r="K82" s="20" t="s">
        <v>42</v>
      </c>
      <c r="L82" s="25" t="s">
        <v>449</v>
      </c>
      <c r="M82" s="6">
        <v>43363</v>
      </c>
      <c r="N82" s="20" t="s">
        <v>483</v>
      </c>
      <c r="O82" s="20" t="s">
        <v>815</v>
      </c>
      <c r="Q82" s="19" t="s">
        <v>209</v>
      </c>
    </row>
    <row r="83" spans="1:17" s="23" customFormat="1" ht="260.25" customHeight="1">
      <c r="A83" s="20" t="s">
        <v>123</v>
      </c>
      <c r="B83" s="20" t="s">
        <v>231</v>
      </c>
      <c r="C83" s="19" t="s">
        <v>124</v>
      </c>
      <c r="D83" s="20">
        <v>2</v>
      </c>
      <c r="E83" s="20" t="s">
        <v>264</v>
      </c>
      <c r="F83" s="20" t="s">
        <v>125</v>
      </c>
      <c r="G83" s="19" t="s">
        <v>126</v>
      </c>
      <c r="H83" s="20" t="s">
        <v>493</v>
      </c>
      <c r="I83" s="20" t="s">
        <v>127</v>
      </c>
      <c r="J83" s="25" t="s">
        <v>484</v>
      </c>
      <c r="K83" s="20" t="s">
        <v>128</v>
      </c>
      <c r="L83" s="19" t="s">
        <v>126</v>
      </c>
      <c r="M83" s="6">
        <v>43363</v>
      </c>
      <c r="N83" s="20" t="s">
        <v>265</v>
      </c>
      <c r="O83" s="20" t="s">
        <v>265</v>
      </c>
      <c r="Q83" s="20" t="s">
        <v>129</v>
      </c>
    </row>
    <row r="84" spans="1:17" s="23" customFormat="1" ht="291.75" customHeight="1">
      <c r="A84" s="20" t="s">
        <v>716</v>
      </c>
      <c r="B84" s="20" t="s">
        <v>231</v>
      </c>
      <c r="C84" s="19" t="s">
        <v>719</v>
      </c>
      <c r="D84" s="20">
        <v>2</v>
      </c>
      <c r="E84" s="20" t="s">
        <v>264</v>
      </c>
      <c r="F84" s="20" t="s">
        <v>341</v>
      </c>
      <c r="G84" s="19" t="s">
        <v>718</v>
      </c>
      <c r="H84" s="20" t="s">
        <v>493</v>
      </c>
      <c r="I84" s="20" t="s">
        <v>42</v>
      </c>
      <c r="J84" s="20" t="s">
        <v>484</v>
      </c>
      <c r="K84" s="20" t="s">
        <v>439</v>
      </c>
      <c r="L84" s="19" t="s">
        <v>718</v>
      </c>
      <c r="M84" s="6">
        <v>43363</v>
      </c>
      <c r="N84" s="20" t="s">
        <v>483</v>
      </c>
      <c r="O84" s="20" t="s">
        <v>265</v>
      </c>
      <c r="Q84" s="20"/>
    </row>
    <row r="85" spans="1:17" ht="112.5" customHeight="1">
      <c r="A85" s="20" t="s">
        <v>140</v>
      </c>
      <c r="B85" s="20" t="s">
        <v>231</v>
      </c>
      <c r="C85" s="19" t="s">
        <v>141</v>
      </c>
      <c r="D85" s="20">
        <v>4</v>
      </c>
      <c r="E85" s="20" t="s">
        <v>264</v>
      </c>
      <c r="F85" s="25" t="s">
        <v>341</v>
      </c>
      <c r="G85" s="19" t="s">
        <v>142</v>
      </c>
      <c r="H85" s="25" t="s">
        <v>493</v>
      </c>
      <c r="I85" s="25" t="s">
        <v>42</v>
      </c>
      <c r="J85" s="25" t="s">
        <v>484</v>
      </c>
      <c r="K85" s="25" t="s">
        <v>450</v>
      </c>
      <c r="L85" s="19" t="s">
        <v>142</v>
      </c>
      <c r="M85" s="22">
        <v>43353</v>
      </c>
      <c r="N85" s="20" t="s">
        <v>265</v>
      </c>
      <c r="O85" s="20" t="s">
        <v>265</v>
      </c>
      <c r="P85" s="23"/>
      <c r="Q85" s="23"/>
    </row>
    <row r="86" spans="1:17" ht="166.5" customHeight="1">
      <c r="A86" s="24" t="s">
        <v>785</v>
      </c>
      <c r="B86" s="24" t="s">
        <v>231</v>
      </c>
      <c r="C86" s="5" t="s">
        <v>786</v>
      </c>
      <c r="D86" s="5">
        <v>1</v>
      </c>
      <c r="E86" s="24" t="s">
        <v>264</v>
      </c>
      <c r="F86" s="24" t="s">
        <v>341</v>
      </c>
      <c r="G86" s="5" t="s">
        <v>787</v>
      </c>
      <c r="H86" s="24" t="s">
        <v>493</v>
      </c>
      <c r="I86" s="24" t="s">
        <v>439</v>
      </c>
      <c r="J86" s="24" t="s">
        <v>484</v>
      </c>
      <c r="K86" s="24" t="s">
        <v>439</v>
      </c>
      <c r="L86" s="5" t="s">
        <v>787</v>
      </c>
      <c r="M86" s="7">
        <v>43353</v>
      </c>
      <c r="N86" s="3" t="s">
        <v>483</v>
      </c>
      <c r="O86" s="24" t="s">
        <v>717</v>
      </c>
    </row>
    <row r="87" spans="1:17" s="23" customFormat="1" ht="141" customHeight="1">
      <c r="A87" s="5" t="s">
        <v>810</v>
      </c>
      <c r="B87" s="5" t="s">
        <v>231</v>
      </c>
      <c r="C87" s="9" t="s">
        <v>811</v>
      </c>
      <c r="D87" s="5" t="s">
        <v>812</v>
      </c>
      <c r="E87" s="5" t="s">
        <v>813</v>
      </c>
      <c r="F87" s="5" t="s">
        <v>423</v>
      </c>
      <c r="G87" s="5" t="s">
        <v>814</v>
      </c>
      <c r="H87" s="5" t="s">
        <v>493</v>
      </c>
      <c r="I87" s="5" t="s">
        <v>439</v>
      </c>
      <c r="J87" s="5" t="s">
        <v>484</v>
      </c>
      <c r="K87" s="5" t="s">
        <v>439</v>
      </c>
      <c r="L87" s="5" t="s">
        <v>814</v>
      </c>
      <c r="M87" s="7">
        <v>43353</v>
      </c>
      <c r="N87" s="5" t="s">
        <v>265</v>
      </c>
      <c r="O87" s="5" t="s">
        <v>806</v>
      </c>
      <c r="P87" s="5"/>
      <c r="Q87" s="5"/>
    </row>
    <row r="88" spans="1:17" ht="104.25" customHeight="1">
      <c r="A88" s="3" t="s">
        <v>716</v>
      </c>
      <c r="B88" s="3" t="s">
        <v>231</v>
      </c>
      <c r="C88" s="4" t="s">
        <v>719</v>
      </c>
      <c r="D88" s="3">
        <v>1</v>
      </c>
      <c r="E88" s="3" t="s">
        <v>264</v>
      </c>
      <c r="F88" s="3" t="s">
        <v>341</v>
      </c>
      <c r="G88" s="4" t="s">
        <v>718</v>
      </c>
      <c r="H88" s="3" t="s">
        <v>493</v>
      </c>
      <c r="I88" s="3" t="s">
        <v>42</v>
      </c>
      <c r="J88" s="3" t="s">
        <v>484</v>
      </c>
      <c r="K88" s="3" t="s">
        <v>439</v>
      </c>
      <c r="L88" s="4" t="s">
        <v>718</v>
      </c>
      <c r="M88" s="6">
        <v>43353</v>
      </c>
      <c r="N88" s="3" t="s">
        <v>483</v>
      </c>
      <c r="O88" s="3" t="s">
        <v>717</v>
      </c>
      <c r="P88" s="3" t="s">
        <v>717</v>
      </c>
      <c r="Q88" s="3"/>
    </row>
    <row r="89" spans="1:17" ht="321" customHeight="1">
      <c r="A89" s="20" t="s">
        <v>303</v>
      </c>
      <c r="B89" s="20" t="s">
        <v>223</v>
      </c>
      <c r="C89" s="19" t="s">
        <v>453</v>
      </c>
      <c r="D89" s="20">
        <v>2</v>
      </c>
      <c r="E89" s="25" t="s">
        <v>264</v>
      </c>
      <c r="F89" s="25" t="s">
        <v>341</v>
      </c>
      <c r="G89" s="19" t="s">
        <v>451</v>
      </c>
      <c r="H89" s="25" t="s">
        <v>487</v>
      </c>
      <c r="I89" s="25" t="s">
        <v>42</v>
      </c>
      <c r="J89" s="25" t="s">
        <v>484</v>
      </c>
      <c r="K89" s="25" t="s">
        <v>42</v>
      </c>
      <c r="L89" s="19" t="s">
        <v>452</v>
      </c>
      <c r="M89" s="6">
        <v>43363</v>
      </c>
      <c r="N89" s="20" t="s">
        <v>483</v>
      </c>
      <c r="O89" s="25" t="s">
        <v>265</v>
      </c>
      <c r="P89" s="23"/>
      <c r="Q89" s="23"/>
    </row>
    <row r="90" spans="1:17" ht="108" customHeight="1">
      <c r="A90" s="20" t="s">
        <v>182</v>
      </c>
      <c r="B90" s="20" t="s">
        <v>223</v>
      </c>
      <c r="C90" s="19" t="s">
        <v>183</v>
      </c>
      <c r="D90" s="20">
        <v>6</v>
      </c>
      <c r="E90" s="20" t="s">
        <v>264</v>
      </c>
      <c r="F90" s="25" t="s">
        <v>341</v>
      </c>
      <c r="G90" s="20" t="s">
        <v>184</v>
      </c>
      <c r="H90" s="20" t="s">
        <v>487</v>
      </c>
      <c r="I90" s="20" t="s">
        <v>5</v>
      </c>
      <c r="J90" s="25" t="s">
        <v>484</v>
      </c>
      <c r="K90" s="20" t="s">
        <v>42</v>
      </c>
      <c r="L90" s="20" t="s">
        <v>185</v>
      </c>
      <c r="M90" s="6">
        <v>43363</v>
      </c>
      <c r="N90" s="20" t="s">
        <v>483</v>
      </c>
      <c r="O90" s="20" t="s">
        <v>265</v>
      </c>
      <c r="P90" s="23"/>
      <c r="Q90" s="20" t="s">
        <v>186</v>
      </c>
    </row>
    <row r="91" spans="1:17" s="84" customFormat="1" ht="78" customHeight="1">
      <c r="A91" s="3" t="s">
        <v>2</v>
      </c>
      <c r="B91" s="3" t="s">
        <v>223</v>
      </c>
      <c r="C91" s="4" t="s">
        <v>3</v>
      </c>
      <c r="D91" s="20">
        <v>4</v>
      </c>
      <c r="E91" s="3" t="s">
        <v>264</v>
      </c>
      <c r="F91" s="8" t="s">
        <v>626</v>
      </c>
      <c r="G91" s="4" t="s">
        <v>4</v>
      </c>
      <c r="H91" s="3" t="s">
        <v>487</v>
      </c>
      <c r="I91" s="3" t="s">
        <v>5</v>
      </c>
      <c r="J91" s="3" t="s">
        <v>341</v>
      </c>
      <c r="K91" s="5"/>
      <c r="L91" s="3" t="s">
        <v>6</v>
      </c>
      <c r="M91" s="6">
        <v>43363</v>
      </c>
      <c r="N91" s="3" t="s">
        <v>483</v>
      </c>
      <c r="O91" s="3" t="s">
        <v>265</v>
      </c>
      <c r="P91" s="5"/>
      <c r="Q91" s="5"/>
    </row>
    <row r="92" spans="1:17" s="23" customFormat="1" ht="67.5" customHeight="1">
      <c r="A92" s="20" t="s">
        <v>302</v>
      </c>
      <c r="B92" s="20" t="s">
        <v>223</v>
      </c>
      <c r="C92" s="19" t="s">
        <v>455</v>
      </c>
      <c r="D92" s="20">
        <v>2</v>
      </c>
      <c r="E92" s="20" t="s">
        <v>264</v>
      </c>
      <c r="F92" s="20" t="s">
        <v>341</v>
      </c>
      <c r="G92" s="19" t="s">
        <v>454</v>
      </c>
      <c r="H92" s="20" t="s">
        <v>487</v>
      </c>
      <c r="I92" s="20" t="s">
        <v>42</v>
      </c>
      <c r="J92" s="25" t="s">
        <v>484</v>
      </c>
      <c r="K92" s="20" t="s">
        <v>42</v>
      </c>
      <c r="L92" s="19" t="s">
        <v>454</v>
      </c>
      <c r="M92" s="6">
        <v>43363</v>
      </c>
      <c r="N92" s="20" t="s">
        <v>483</v>
      </c>
      <c r="O92" s="20" t="s">
        <v>265</v>
      </c>
    </row>
    <row r="93" spans="1:17" s="23" customFormat="1" ht="117" customHeight="1">
      <c r="A93" s="20" t="s">
        <v>305</v>
      </c>
      <c r="B93" s="20" t="s">
        <v>304</v>
      </c>
      <c r="C93" s="19" t="s">
        <v>458</v>
      </c>
      <c r="D93" s="20">
        <v>2</v>
      </c>
      <c r="E93" s="20" t="s">
        <v>264</v>
      </c>
      <c r="F93" s="20" t="s">
        <v>341</v>
      </c>
      <c r="G93" s="20" t="s">
        <v>457</v>
      </c>
      <c r="H93" s="20" t="s">
        <v>459</v>
      </c>
      <c r="I93" s="20" t="s">
        <v>439</v>
      </c>
      <c r="J93" s="25" t="s">
        <v>484</v>
      </c>
      <c r="K93" s="20" t="s">
        <v>42</v>
      </c>
      <c r="L93" s="20" t="s">
        <v>456</v>
      </c>
      <c r="M93" s="6">
        <v>43363</v>
      </c>
      <c r="N93" s="20" t="s">
        <v>483</v>
      </c>
      <c r="O93" s="20" t="s">
        <v>265</v>
      </c>
      <c r="Q93" s="20"/>
    </row>
    <row r="94" spans="1:17" s="84" customFormat="1" ht="83.25" customHeight="1">
      <c r="A94" s="20" t="s">
        <v>51</v>
      </c>
      <c r="B94" s="20" t="s">
        <v>240</v>
      </c>
      <c r="C94" s="19" t="s">
        <v>52</v>
      </c>
      <c r="D94" s="20">
        <v>2</v>
      </c>
      <c r="E94" s="20" t="s">
        <v>264</v>
      </c>
      <c r="F94" s="19" t="s">
        <v>53</v>
      </c>
      <c r="G94" s="19" t="s">
        <v>53</v>
      </c>
      <c r="H94" s="20" t="s">
        <v>485</v>
      </c>
      <c r="I94" s="20" t="s">
        <v>42</v>
      </c>
      <c r="J94" s="20" t="s">
        <v>484</v>
      </c>
      <c r="K94" s="20" t="s">
        <v>5</v>
      </c>
      <c r="L94" s="19" t="s">
        <v>53</v>
      </c>
      <c r="M94" s="6">
        <v>43363</v>
      </c>
      <c r="N94" s="20" t="s">
        <v>483</v>
      </c>
      <c r="O94" s="20" t="s">
        <v>265</v>
      </c>
      <c r="P94" s="23"/>
      <c r="Q94" s="23"/>
    </row>
    <row r="95" spans="1:17" ht="50.25" customHeight="1">
      <c r="A95" s="20" t="s">
        <v>204</v>
      </c>
      <c r="B95" s="20" t="s">
        <v>236</v>
      </c>
      <c r="C95" s="19" t="s">
        <v>205</v>
      </c>
      <c r="D95" s="20">
        <v>2</v>
      </c>
      <c r="E95" s="20" t="s">
        <v>264</v>
      </c>
      <c r="F95" s="20" t="s">
        <v>624</v>
      </c>
      <c r="G95" s="19" t="s">
        <v>206</v>
      </c>
      <c r="H95" s="20" t="s">
        <v>500</v>
      </c>
      <c r="I95" s="20" t="s">
        <v>42</v>
      </c>
      <c r="J95" s="20" t="s">
        <v>484</v>
      </c>
      <c r="K95" s="20" t="s">
        <v>42</v>
      </c>
      <c r="L95" s="19" t="s">
        <v>207</v>
      </c>
      <c r="M95" s="6">
        <v>43363</v>
      </c>
      <c r="N95" s="20" t="s">
        <v>483</v>
      </c>
      <c r="O95" s="20" t="s">
        <v>265</v>
      </c>
      <c r="P95" s="23"/>
      <c r="Q95" s="23"/>
    </row>
    <row r="96" spans="1:17" ht="62.25" customHeight="1">
      <c r="A96" s="20" t="s">
        <v>60</v>
      </c>
      <c r="B96" s="20" t="s">
        <v>236</v>
      </c>
      <c r="C96" s="19" t="s">
        <v>61</v>
      </c>
      <c r="D96" s="20">
        <v>3</v>
      </c>
      <c r="E96" s="20" t="s">
        <v>264</v>
      </c>
      <c r="F96" s="20" t="s">
        <v>625</v>
      </c>
      <c r="G96" s="19" t="s">
        <v>62</v>
      </c>
      <c r="H96" s="25" t="s">
        <v>489</v>
      </c>
      <c r="I96" s="20" t="s">
        <v>42</v>
      </c>
      <c r="J96" s="20" t="s">
        <v>484</v>
      </c>
      <c r="K96" s="20" t="s">
        <v>42</v>
      </c>
      <c r="L96" s="19" t="s">
        <v>62</v>
      </c>
      <c r="M96" s="22">
        <v>43353</v>
      </c>
      <c r="N96" s="20" t="s">
        <v>265</v>
      </c>
      <c r="O96" s="20" t="s">
        <v>265</v>
      </c>
      <c r="P96" s="23"/>
      <c r="Q96" s="19" t="s">
        <v>63</v>
      </c>
    </row>
    <row r="97" spans="1:17" ht="66.75" customHeight="1">
      <c r="A97" s="20" t="s">
        <v>306</v>
      </c>
      <c r="B97" s="20" t="s">
        <v>236</v>
      </c>
      <c r="C97" s="19" t="s">
        <v>461</v>
      </c>
      <c r="D97" s="20">
        <v>2</v>
      </c>
      <c r="E97" s="20" t="s">
        <v>264</v>
      </c>
      <c r="F97" s="20" t="s">
        <v>341</v>
      </c>
      <c r="G97" s="19" t="s">
        <v>460</v>
      </c>
      <c r="H97" s="20" t="s">
        <v>487</v>
      </c>
      <c r="I97" s="20" t="s">
        <v>42</v>
      </c>
      <c r="J97" s="20" t="s">
        <v>484</v>
      </c>
      <c r="K97" s="20" t="s">
        <v>42</v>
      </c>
      <c r="L97" s="23" t="s">
        <v>460</v>
      </c>
      <c r="M97" s="6">
        <v>43363</v>
      </c>
      <c r="N97" s="20" t="s">
        <v>265</v>
      </c>
      <c r="O97" s="20" t="s">
        <v>265</v>
      </c>
      <c r="P97" s="23"/>
      <c r="Q97" s="19"/>
    </row>
    <row r="98" spans="1:17" ht="61.5" customHeight="1">
      <c r="A98" s="20" t="s">
        <v>106</v>
      </c>
      <c r="B98" s="20" t="s">
        <v>236</v>
      </c>
      <c r="C98" s="19" t="s">
        <v>107</v>
      </c>
      <c r="D98" s="20">
        <v>5</v>
      </c>
      <c r="E98" s="20" t="s">
        <v>264</v>
      </c>
      <c r="F98" s="20" t="s">
        <v>109</v>
      </c>
      <c r="G98" s="19" t="s">
        <v>108</v>
      </c>
      <c r="H98" s="25" t="s">
        <v>489</v>
      </c>
      <c r="I98" s="20" t="s">
        <v>110</v>
      </c>
      <c r="J98" s="20" t="s">
        <v>484</v>
      </c>
      <c r="K98" s="20" t="s">
        <v>111</v>
      </c>
      <c r="L98" s="20" t="s">
        <v>112</v>
      </c>
      <c r="M98" s="22">
        <v>43353</v>
      </c>
      <c r="N98" s="20" t="s">
        <v>483</v>
      </c>
      <c r="O98" s="20" t="s">
        <v>265</v>
      </c>
      <c r="P98" s="20" t="s">
        <v>113</v>
      </c>
      <c r="Q98" s="20" t="s">
        <v>114</v>
      </c>
    </row>
    <row r="99" spans="1:17" ht="89.25" customHeight="1">
      <c r="A99" s="20" t="s">
        <v>218</v>
      </c>
      <c r="B99" s="20" t="s">
        <v>244</v>
      </c>
      <c r="C99" s="19" t="s">
        <v>219</v>
      </c>
      <c r="D99" s="20">
        <v>1</v>
      </c>
      <c r="E99" s="20" t="s">
        <v>264</v>
      </c>
      <c r="F99" s="20" t="s">
        <v>221</v>
      </c>
      <c r="G99" s="19" t="s">
        <v>220</v>
      </c>
      <c r="H99" s="20" t="s">
        <v>490</v>
      </c>
      <c r="I99" s="25" t="s">
        <v>42</v>
      </c>
      <c r="J99" s="20" t="s">
        <v>484</v>
      </c>
      <c r="K99" s="25" t="s">
        <v>467</v>
      </c>
      <c r="L99" s="19" t="s">
        <v>220</v>
      </c>
      <c r="M99" s="6">
        <v>43363</v>
      </c>
      <c r="N99" s="20" t="s">
        <v>483</v>
      </c>
      <c r="O99" s="20" t="s">
        <v>265</v>
      </c>
      <c r="P99" s="23" t="s">
        <v>694</v>
      </c>
      <c r="Q99" s="23"/>
    </row>
    <row r="100" spans="1:17" ht="144.75" customHeight="1">
      <c r="A100" s="3" t="s">
        <v>307</v>
      </c>
      <c r="B100" s="3" t="s">
        <v>244</v>
      </c>
      <c r="C100" s="4" t="s">
        <v>464</v>
      </c>
      <c r="D100" s="20">
        <v>1</v>
      </c>
      <c r="E100" s="3" t="s">
        <v>264</v>
      </c>
      <c r="F100" s="3" t="s">
        <v>341</v>
      </c>
      <c r="G100" s="4" t="s">
        <v>463</v>
      </c>
      <c r="H100" s="3" t="s">
        <v>490</v>
      </c>
      <c r="I100" s="3" t="s">
        <v>42</v>
      </c>
      <c r="J100" s="20" t="s">
        <v>484</v>
      </c>
      <c r="K100" s="3" t="s">
        <v>465</v>
      </c>
      <c r="L100" s="4" t="s">
        <v>462</v>
      </c>
      <c r="M100" s="22">
        <v>43353</v>
      </c>
      <c r="N100" s="3" t="s">
        <v>483</v>
      </c>
      <c r="O100" s="3" t="s">
        <v>265</v>
      </c>
      <c r="P100" s="5" t="s">
        <v>694</v>
      </c>
    </row>
    <row r="101" spans="1:17" ht="99" customHeight="1">
      <c r="A101" s="20" t="s">
        <v>153</v>
      </c>
      <c r="B101" s="20" t="s">
        <v>244</v>
      </c>
      <c r="C101" s="19" t="s">
        <v>154</v>
      </c>
      <c r="D101" s="20">
        <v>2</v>
      </c>
      <c r="E101" s="20" t="s">
        <v>264</v>
      </c>
      <c r="F101" s="19" t="s">
        <v>155</v>
      </c>
      <c r="G101" s="19" t="s">
        <v>155</v>
      </c>
      <c r="H101" s="20" t="s">
        <v>490</v>
      </c>
      <c r="I101" s="20" t="s">
        <v>42</v>
      </c>
      <c r="J101" s="20" t="s">
        <v>484</v>
      </c>
      <c r="K101" s="25" t="s">
        <v>466</v>
      </c>
      <c r="L101" s="19" t="s">
        <v>155</v>
      </c>
      <c r="M101" s="22">
        <v>43353</v>
      </c>
      <c r="N101" s="20" t="s">
        <v>483</v>
      </c>
      <c r="O101" s="23" t="s">
        <v>265</v>
      </c>
      <c r="P101" s="23" t="s">
        <v>694</v>
      </c>
      <c r="Q101" s="20"/>
    </row>
    <row r="102" spans="1:17" ht="62.25" customHeight="1">
      <c r="A102" s="20" t="s">
        <v>77</v>
      </c>
      <c r="B102" s="20" t="s">
        <v>238</v>
      </c>
      <c r="C102" s="19" t="s">
        <v>78</v>
      </c>
      <c r="D102" s="20">
        <v>2</v>
      </c>
      <c r="E102" s="20" t="s">
        <v>264</v>
      </c>
      <c r="F102" s="47" t="s">
        <v>630</v>
      </c>
      <c r="G102" s="19" t="s">
        <v>79</v>
      </c>
      <c r="H102" s="25" t="s">
        <v>486</v>
      </c>
      <c r="I102" s="20" t="s">
        <v>42</v>
      </c>
      <c r="J102" s="20" t="s">
        <v>484</v>
      </c>
      <c r="K102" s="20" t="s">
        <v>80</v>
      </c>
      <c r="L102" s="19" t="s">
        <v>79</v>
      </c>
      <c r="M102" s="6">
        <v>43363</v>
      </c>
      <c r="N102" s="20" t="s">
        <v>483</v>
      </c>
      <c r="O102" s="20" t="s">
        <v>265</v>
      </c>
      <c r="P102" s="21" t="s">
        <v>81</v>
      </c>
      <c r="Q102" s="19" t="s">
        <v>82</v>
      </c>
    </row>
    <row r="103" spans="1:17" ht="111" customHeight="1">
      <c r="A103" s="3" t="s">
        <v>93</v>
      </c>
      <c r="B103" s="3" t="s">
        <v>229</v>
      </c>
      <c r="C103" s="4" t="s">
        <v>94</v>
      </c>
      <c r="D103" s="3">
        <v>1</v>
      </c>
      <c r="E103" s="3" t="s">
        <v>264</v>
      </c>
      <c r="F103" s="3" t="s">
        <v>505</v>
      </c>
      <c r="G103" s="3" t="s">
        <v>95</v>
      </c>
      <c r="H103" s="3" t="s">
        <v>504</v>
      </c>
      <c r="I103" s="3" t="s">
        <v>96</v>
      </c>
      <c r="J103" s="20" t="s">
        <v>484</v>
      </c>
      <c r="K103" s="8" t="s">
        <v>328</v>
      </c>
      <c r="L103" s="4" t="s">
        <v>97</v>
      </c>
      <c r="M103" s="22">
        <v>43353</v>
      </c>
      <c r="N103" s="3" t="s">
        <v>483</v>
      </c>
      <c r="O103" s="3" t="s">
        <v>390</v>
      </c>
      <c r="P103" s="8" t="s">
        <v>702</v>
      </c>
      <c r="Q103" s="3" t="s">
        <v>732</v>
      </c>
    </row>
    <row r="104" spans="1:17" ht="101.25" customHeight="1">
      <c r="A104" s="20" t="s">
        <v>135</v>
      </c>
      <c r="B104" s="20" t="s">
        <v>229</v>
      </c>
      <c r="C104" s="19" t="s">
        <v>136</v>
      </c>
      <c r="D104" s="20">
        <v>1</v>
      </c>
      <c r="E104" s="20" t="s">
        <v>264</v>
      </c>
      <c r="F104" s="19" t="s">
        <v>138</v>
      </c>
      <c r="G104" s="19" t="s">
        <v>137</v>
      </c>
      <c r="H104" s="20" t="s">
        <v>496</v>
      </c>
      <c r="I104" s="20" t="s">
        <v>439</v>
      </c>
      <c r="J104" s="20" t="s">
        <v>484</v>
      </c>
      <c r="K104" s="20" t="s">
        <v>439</v>
      </c>
      <c r="L104" s="19" t="s">
        <v>138</v>
      </c>
      <c r="M104" s="22">
        <v>43353</v>
      </c>
      <c r="N104" s="20" t="s">
        <v>483</v>
      </c>
      <c r="O104" s="20" t="s">
        <v>390</v>
      </c>
      <c r="P104" s="20" t="s">
        <v>733</v>
      </c>
      <c r="Q104" s="20" t="s">
        <v>139</v>
      </c>
    </row>
    <row r="105" spans="1:17" ht="63.75" customHeight="1">
      <c r="A105" s="24" t="s">
        <v>703</v>
      </c>
      <c r="B105" s="24" t="s">
        <v>229</v>
      </c>
      <c r="C105" s="5" t="s">
        <v>707</v>
      </c>
      <c r="D105" s="5">
        <v>4</v>
      </c>
      <c r="E105" s="24" t="s">
        <v>264</v>
      </c>
      <c r="F105" s="24" t="s">
        <v>341</v>
      </c>
      <c r="G105" s="5" t="s">
        <v>706</v>
      </c>
      <c r="H105" s="24" t="s">
        <v>496</v>
      </c>
      <c r="I105" s="24" t="s">
        <v>704</v>
      </c>
      <c r="J105" s="24" t="s">
        <v>484</v>
      </c>
      <c r="K105" s="24" t="s">
        <v>708</v>
      </c>
      <c r="L105" s="5" t="s">
        <v>705</v>
      </c>
      <c r="M105" s="22">
        <v>43353</v>
      </c>
      <c r="N105" s="24" t="s">
        <v>483</v>
      </c>
      <c r="O105" s="24" t="s">
        <v>390</v>
      </c>
      <c r="P105" s="24" t="s">
        <v>732</v>
      </c>
      <c r="Q105" s="9" t="s">
        <v>705</v>
      </c>
    </row>
    <row r="106" spans="1:17" ht="96.75" customHeight="1">
      <c r="A106" s="3" t="s">
        <v>162</v>
      </c>
      <c r="B106" s="3" t="s">
        <v>229</v>
      </c>
      <c r="C106" s="4" t="s">
        <v>163</v>
      </c>
      <c r="D106" s="3">
        <v>1</v>
      </c>
      <c r="E106" s="3" t="s">
        <v>264</v>
      </c>
      <c r="F106" s="3" t="s">
        <v>164</v>
      </c>
      <c r="G106" s="4" t="s">
        <v>165</v>
      </c>
      <c r="H106" s="3" t="s">
        <v>496</v>
      </c>
      <c r="I106" s="3" t="s">
        <v>166</v>
      </c>
      <c r="J106" s="20" t="s">
        <v>484</v>
      </c>
      <c r="K106" s="5" t="s">
        <v>42</v>
      </c>
      <c r="L106" s="4" t="s">
        <v>167</v>
      </c>
      <c r="M106" s="22">
        <v>43353</v>
      </c>
      <c r="N106" s="3" t="s">
        <v>483</v>
      </c>
      <c r="O106" s="3" t="s">
        <v>390</v>
      </c>
      <c r="P106" s="8" t="s">
        <v>391</v>
      </c>
    </row>
    <row r="107" spans="1:17" ht="65.25" customHeight="1">
      <c r="A107" s="5" t="s">
        <v>308</v>
      </c>
      <c r="B107" s="5" t="s">
        <v>229</v>
      </c>
      <c r="C107" s="19" t="s">
        <v>386</v>
      </c>
      <c r="D107" s="5">
        <v>2</v>
      </c>
      <c r="E107" s="5" t="s">
        <v>264</v>
      </c>
      <c r="F107" s="24" t="s">
        <v>637</v>
      </c>
      <c r="G107" s="5" t="s">
        <v>387</v>
      </c>
      <c r="H107" s="3" t="s">
        <v>496</v>
      </c>
      <c r="I107" s="5" t="s">
        <v>385</v>
      </c>
      <c r="J107" s="20" t="s">
        <v>484</v>
      </c>
      <c r="K107" s="5" t="s">
        <v>389</v>
      </c>
      <c r="L107" s="5" t="s">
        <v>388</v>
      </c>
      <c r="M107" s="22">
        <v>43353</v>
      </c>
      <c r="N107" s="3" t="s">
        <v>483</v>
      </c>
      <c r="O107" s="5" t="s">
        <v>390</v>
      </c>
      <c r="P107" s="5" t="s">
        <v>733</v>
      </c>
    </row>
    <row r="108" spans="1:17" ht="89.25" customHeight="1">
      <c r="A108" s="5" t="s">
        <v>311</v>
      </c>
      <c r="B108" s="5" t="s">
        <v>229</v>
      </c>
      <c r="C108" s="19" t="s">
        <v>383</v>
      </c>
      <c r="D108" s="5">
        <v>2</v>
      </c>
      <c r="E108" s="5" t="s">
        <v>264</v>
      </c>
      <c r="F108" s="5" t="s">
        <v>341</v>
      </c>
      <c r="G108" s="5" t="s">
        <v>384</v>
      </c>
      <c r="H108" s="3" t="s">
        <v>496</v>
      </c>
      <c r="I108" s="5" t="s">
        <v>385</v>
      </c>
      <c r="J108" s="3" t="s">
        <v>341</v>
      </c>
      <c r="M108" s="22">
        <v>43353</v>
      </c>
      <c r="N108" s="3" t="s">
        <v>339</v>
      </c>
      <c r="O108" s="3" t="s">
        <v>390</v>
      </c>
      <c r="P108" s="5" t="s">
        <v>732</v>
      </c>
    </row>
    <row r="109" spans="1:17" s="23" customFormat="1" ht="97.5" customHeight="1">
      <c r="A109" s="5" t="s">
        <v>310</v>
      </c>
      <c r="B109" s="5" t="s">
        <v>229</v>
      </c>
      <c r="C109" s="5" t="s">
        <v>471</v>
      </c>
      <c r="D109" s="5">
        <v>4</v>
      </c>
      <c r="E109" s="5" t="s">
        <v>264</v>
      </c>
      <c r="F109" s="5" t="s">
        <v>341</v>
      </c>
      <c r="G109" s="5" t="s">
        <v>468</v>
      </c>
      <c r="H109" s="3" t="s">
        <v>496</v>
      </c>
      <c r="I109" s="5" t="s">
        <v>822</v>
      </c>
      <c r="J109" s="20" t="s">
        <v>484</v>
      </c>
      <c r="K109" s="5" t="s">
        <v>469</v>
      </c>
      <c r="L109" s="5" t="s">
        <v>470</v>
      </c>
      <c r="M109" s="22">
        <v>43353</v>
      </c>
      <c r="N109" s="3" t="s">
        <v>483</v>
      </c>
      <c r="O109" s="5" t="s">
        <v>390</v>
      </c>
      <c r="P109" s="5" t="s">
        <v>732</v>
      </c>
      <c r="Q109" s="5"/>
    </row>
    <row r="110" spans="1:17" ht="81" customHeight="1">
      <c r="A110" s="20" t="s">
        <v>31</v>
      </c>
      <c r="B110" s="20" t="s">
        <v>229</v>
      </c>
      <c r="C110" s="19" t="s">
        <v>32</v>
      </c>
      <c r="D110" s="20">
        <v>2</v>
      </c>
      <c r="E110" s="20" t="s">
        <v>264</v>
      </c>
      <c r="F110" s="20" t="s">
        <v>33</v>
      </c>
      <c r="G110" s="20" t="s">
        <v>34</v>
      </c>
      <c r="H110" s="20" t="s">
        <v>496</v>
      </c>
      <c r="I110" s="20" t="s">
        <v>35</v>
      </c>
      <c r="J110" s="20" t="s">
        <v>484</v>
      </c>
      <c r="K110" s="25" t="s">
        <v>327</v>
      </c>
      <c r="L110" s="20" t="s">
        <v>36</v>
      </c>
      <c r="M110" s="22">
        <v>43353</v>
      </c>
      <c r="N110" s="20" t="s">
        <v>483</v>
      </c>
      <c r="O110" s="20" t="s">
        <v>390</v>
      </c>
      <c r="P110" s="20" t="s">
        <v>732</v>
      </c>
      <c r="Q110" s="19" t="s">
        <v>37</v>
      </c>
    </row>
    <row r="111" spans="1:17" ht="90" customHeight="1">
      <c r="A111" s="5" t="s">
        <v>312</v>
      </c>
      <c r="B111" s="5" t="s">
        <v>229</v>
      </c>
      <c r="C111" s="5" t="s">
        <v>472</v>
      </c>
      <c r="D111" s="5">
        <v>2</v>
      </c>
      <c r="E111" s="5" t="s">
        <v>264</v>
      </c>
      <c r="F111" s="5" t="s">
        <v>341</v>
      </c>
      <c r="G111" s="5" t="s">
        <v>472</v>
      </c>
      <c r="H111" s="3" t="s">
        <v>496</v>
      </c>
      <c r="I111" s="5" t="s">
        <v>473</v>
      </c>
      <c r="J111" s="20" t="s">
        <v>484</v>
      </c>
      <c r="K111" s="5" t="s">
        <v>474</v>
      </c>
      <c r="L111" s="5" t="s">
        <v>472</v>
      </c>
      <c r="M111" s="22">
        <v>43353</v>
      </c>
      <c r="N111" s="3" t="s">
        <v>483</v>
      </c>
      <c r="O111" s="5" t="s">
        <v>390</v>
      </c>
      <c r="P111" s="5" t="s">
        <v>732</v>
      </c>
    </row>
    <row r="112" spans="1:17" ht="156.75" customHeight="1">
      <c r="A112" s="5" t="s">
        <v>309</v>
      </c>
      <c r="B112" s="5" t="s">
        <v>229</v>
      </c>
      <c r="C112" s="5" t="s">
        <v>478</v>
      </c>
      <c r="D112" s="5">
        <v>2</v>
      </c>
      <c r="E112" s="5" t="s">
        <v>264</v>
      </c>
      <c r="F112" s="5" t="s">
        <v>341</v>
      </c>
      <c r="G112" s="5" t="s">
        <v>475</v>
      </c>
      <c r="H112" s="3" t="s">
        <v>496</v>
      </c>
      <c r="I112" s="5" t="s">
        <v>476</v>
      </c>
      <c r="J112" s="20" t="s">
        <v>484</v>
      </c>
      <c r="K112" s="5" t="s">
        <v>477</v>
      </c>
      <c r="L112" s="5" t="s">
        <v>475</v>
      </c>
      <c r="M112" s="22">
        <v>43353</v>
      </c>
      <c r="N112" s="3" t="s">
        <v>483</v>
      </c>
      <c r="O112" s="5" t="s">
        <v>390</v>
      </c>
      <c r="P112" s="5" t="s">
        <v>732</v>
      </c>
    </row>
  </sheetData>
  <autoFilter ref="A1:Q108">
    <sortState ref="A2:Q112">
      <sortCondition ref="B1:B108"/>
    </sortState>
  </autoFilter>
  <hyperlinks>
    <hyperlink ref="G91" r:id="rId1"/>
    <hyperlink ref="G8" r:id="rId2"/>
    <hyperlink ref="L53" r:id="rId3"/>
    <hyperlink ref="G16" r:id="rId4"/>
    <hyperlink ref="L16" r:id="rId5"/>
    <hyperlink ref="L79" r:id="rId6"/>
    <hyperlink ref="G65" r:id="rId7"/>
    <hyperlink ref="I65" r:id="rId8" display="http://www.uio.no/english/studies/admission/exchange/english-requirements.html"/>
    <hyperlink ref="L65" r:id="rId9"/>
    <hyperlink ref="F94" r:id="rId10"/>
    <hyperlink ref="G94" r:id="rId11"/>
    <hyperlink ref="L94" r:id="rId12"/>
    <hyperlink ref="L20" r:id="rId13"/>
    <hyperlink ref="L96" r:id="rId14"/>
    <hyperlink ref="F7" r:id="rId15"/>
    <hyperlink ref="G7" r:id="rId16" display="https://www.uantwerpen.be/en/education/international/international-students/exchange-students/study-information/courses-learning-agreement/"/>
    <hyperlink ref="I7" r:id="rId17" display="https://www.uantwerpen.be/en/education/international/international-students/exchange-students/admission/language-requirements/"/>
    <hyperlink ref="G15" r:id="rId18"/>
    <hyperlink ref="L15" r:id="rId19"/>
    <hyperlink ref="F102" r:id="rId20" display="www.tlu.ee/courses"/>
    <hyperlink ref="L102" r:id="rId21"/>
    <hyperlink ref="P102" r:id="rId22"/>
    <hyperlink ref="F40" r:id="rId23" display="https://esse3web.unisa.it/unisa/Guide/PaginaFacolta.do;jsessionid=0175935E2CCA0B581032C03EBB5B736D.jvm9?fac_id=500093"/>
    <hyperlink ref="L40" r:id="rId24"/>
    <hyperlink ref="G9" r:id="rId25"/>
    <hyperlink ref="L9" r:id="rId26"/>
    <hyperlink ref="L103" r:id="rId27"/>
    <hyperlink ref="G59" r:id="rId28" location="content"/>
    <hyperlink ref="L59" r:id="rId29"/>
    <hyperlink ref="G69" r:id="rId30"/>
    <hyperlink ref="L69" r:id="rId31"/>
    <hyperlink ref="G98" r:id="rId32"/>
    <hyperlink ref="G34" r:id="rId33"/>
    <hyperlink ref="L34" r:id="rId34"/>
    <hyperlink ref="P34" r:id="rId35"/>
    <hyperlink ref="G83" r:id="rId36"/>
    <hyperlink ref="L83" r:id="rId37"/>
    <hyperlink ref="G57" r:id="rId38"/>
    <hyperlink ref="L57" r:id="rId39"/>
    <hyperlink ref="P57" r:id="rId40"/>
    <hyperlink ref="F104" r:id="rId41"/>
    <hyperlink ref="L104" r:id="rId42"/>
    <hyperlink ref="L85" r:id="rId43"/>
    <hyperlink ref="F54" r:id="rId44" display="http://www.oia.ntust.edu.tw/files/11-1017-3856.php?Lang=en"/>
    <hyperlink ref="L54" r:id="rId45"/>
    <hyperlink ref="G80" r:id="rId46"/>
    <hyperlink ref="L80" r:id="rId47"/>
    <hyperlink ref="G63" r:id="rId48"/>
    <hyperlink ref="L63" r:id="rId49"/>
    <hyperlink ref="F101" r:id="rId50"/>
    <hyperlink ref="G101" r:id="rId51"/>
    <hyperlink ref="L101" r:id="rId52"/>
    <hyperlink ref="F5" r:id="rId53"/>
    <hyperlink ref="G64" r:id="rId54"/>
    <hyperlink ref="L64" r:id="rId55"/>
    <hyperlink ref="G106" r:id="rId56"/>
    <hyperlink ref="L106" r:id="rId57"/>
    <hyperlink ref="G62" r:id="rId58"/>
    <hyperlink ref="L62" r:id="rId59"/>
    <hyperlink ref="L12" r:id="rId60"/>
    <hyperlink ref="L70" r:id="rId61"/>
    <hyperlink ref="F31" r:id="rId62" display="www.ru.nl/overviewexchangecourses"/>
    <hyperlink ref="G31" r:id="rId63"/>
    <hyperlink ref="L31" r:id="rId64"/>
    <hyperlink ref="F33" r:id="rId65" display="http://www.rug.nl/let/organization/diensten-en-voorzieningen/mobility-office/incoming/exchange-students/what-can-i-study_"/>
    <hyperlink ref="G33" r:id="rId66"/>
    <hyperlink ref="L33" r:id="rId67"/>
    <hyperlink ref="F60" r:id="rId68" display="http://oia.snu.ac.kr/page/exchange_program.php"/>
    <hyperlink ref="G60" r:id="rId69"/>
    <hyperlink ref="L60" r:id="rId70"/>
    <hyperlink ref="G95" r:id="rId71"/>
    <hyperlink ref="L95" r:id="rId72"/>
    <hyperlink ref="G82" r:id="rId73"/>
    <hyperlink ref="F32" r:id="rId74" display="http://www.uva.nl/en/education/other-programmes/exchange/global-exchange/courses/courses.html"/>
    <hyperlink ref="G32" r:id="rId75"/>
    <hyperlink ref="L32" r:id="rId76"/>
    <hyperlink ref="G99" r:id="rId77"/>
    <hyperlink ref="L99" r:id="rId78"/>
    <hyperlink ref="G79" r:id="rId79"/>
    <hyperlink ref="G53" r:id="rId80"/>
    <hyperlink ref="G74" r:id="rId81"/>
    <hyperlink ref="G96" r:id="rId82"/>
    <hyperlink ref="G6" r:id="rId83"/>
    <hyperlink ref="G102" r:id="rId84"/>
    <hyperlink ref="G40" r:id="rId85"/>
    <hyperlink ref="G104" r:id="rId86"/>
    <hyperlink ref="G85" r:id="rId87"/>
    <hyperlink ref="G54" r:id="rId88"/>
    <hyperlink ref="G5" r:id="rId89"/>
    <hyperlink ref="G22" r:id="rId90"/>
    <hyperlink ref="L17" r:id="rId91"/>
    <hyperlink ref="L74" r:id="rId92"/>
    <hyperlink ref="L45" r:id="rId93"/>
    <hyperlink ref="L7" r:id="rId94"/>
    <hyperlink ref="L4" r:id="rId95"/>
    <hyperlink ref="L49" r:id="rId96"/>
    <hyperlink ref="Q82" r:id="rId97"/>
    <hyperlink ref="Q12" r:id="rId98"/>
    <hyperlink ref="Q64" r:id="rId99"/>
    <hyperlink ref="Q40" r:id="rId100"/>
    <hyperlink ref="Q102" r:id="rId101"/>
    <hyperlink ref="Q7" r:id="rId102"/>
    <hyperlink ref="Q96" r:id="rId103"/>
    <hyperlink ref="Q110" r:id="rId104"/>
    <hyperlink ref="Q53" r:id="rId105"/>
    <hyperlink ref="Q45" r:id="rId106"/>
    <hyperlink ref="C4" r:id="rId107"/>
    <hyperlink ref="C99" r:id="rId108"/>
    <hyperlink ref="C22" r:id="rId109"/>
    <hyperlink ref="C32" r:id="rId110"/>
    <hyperlink ref="C82" r:id="rId111"/>
    <hyperlink ref="C95" r:id="rId112"/>
    <hyperlink ref="C17" r:id="rId113"/>
    <hyperlink ref="C60" r:id="rId114"/>
    <hyperlink ref="C33" r:id="rId115"/>
    <hyperlink ref="C31" r:id="rId116"/>
    <hyperlink ref="C70" r:id="rId117"/>
    <hyperlink ref="C90" r:id="rId118"/>
    <hyperlink ref="C52" r:id="rId119"/>
    <hyperlink ref="C12" r:id="rId120"/>
    <hyperlink ref="C62" r:id="rId121"/>
    <hyperlink ref="C106" r:id="rId122"/>
    <hyperlink ref="C64" r:id="rId123"/>
    <hyperlink ref="C5" r:id="rId124"/>
    <hyperlink ref="C101" r:id="rId125"/>
    <hyperlink ref="C63" r:id="rId126"/>
    <hyperlink ref="C80" r:id="rId127"/>
    <hyperlink ref="C54" r:id="rId128"/>
    <hyperlink ref="C85" r:id="rId129"/>
    <hyperlink ref="C104" r:id="rId130"/>
    <hyperlink ref="C57" r:id="rId131"/>
    <hyperlink ref="C83" r:id="rId132"/>
    <hyperlink ref="C61" r:id="rId133"/>
    <hyperlink ref="C34" r:id="rId134"/>
    <hyperlink ref="C98" r:id="rId135"/>
    <hyperlink ref="C69" r:id="rId136"/>
    <hyperlink ref="C59" r:id="rId137"/>
    <hyperlink ref="C103" r:id="rId138"/>
    <hyperlink ref="C9" r:id="rId139"/>
    <hyperlink ref="C40" r:id="rId140"/>
    <hyperlink ref="C102" r:id="rId141"/>
    <hyperlink ref="C15" r:id="rId142"/>
    <hyperlink ref="C6" r:id="rId143"/>
    <hyperlink ref="C7" r:id="rId144"/>
    <hyperlink ref="C96" r:id="rId145"/>
    <hyperlink ref="C20" r:id="rId146"/>
    <hyperlink ref="C94" r:id="rId147"/>
    <hyperlink ref="C65" r:id="rId148"/>
    <hyperlink ref="C79" r:id="rId149"/>
    <hyperlink ref="C16" r:id="rId150"/>
    <hyperlink ref="C110" r:id="rId151"/>
    <hyperlink ref="C74" r:id="rId152"/>
    <hyperlink ref="C53" r:id="rId153"/>
    <hyperlink ref="C45" r:id="rId154"/>
    <hyperlink ref="C73" r:id="rId155"/>
    <hyperlink ref="C8" r:id="rId156"/>
    <hyperlink ref="C91" r:id="rId157"/>
    <hyperlink ref="L25" r:id="rId158"/>
    <hyperlink ref="C25" r:id="rId159" display="http://www.incomings.uni-trier.de/"/>
    <hyperlink ref="C68" r:id="rId160"/>
    <hyperlink ref="G68" r:id="rId161"/>
    <hyperlink ref="L68" r:id="rId162"/>
    <hyperlink ref="C21" r:id="rId163"/>
    <hyperlink ref="G21" r:id="rId164"/>
    <hyperlink ref="L21" r:id="rId165"/>
    <hyperlink ref="C56" r:id="rId166"/>
    <hyperlink ref="C11" r:id="rId167"/>
    <hyperlink ref="G11" r:id="rId168"/>
    <hyperlink ref="C108" r:id="rId169"/>
    <hyperlink ref="G108" r:id="rId170" location="syllabus"/>
    <hyperlink ref="C107" r:id="rId171"/>
    <hyperlink ref="C48" r:id="rId172"/>
    <hyperlink ref="G48" r:id="rId173"/>
    <hyperlink ref="L48" r:id="rId174"/>
    <hyperlink ref="L38" r:id="rId175"/>
    <hyperlink ref="G38" r:id="rId176"/>
    <hyperlink ref="L61" r:id="rId177"/>
    <hyperlink ref="G61" r:id="rId178"/>
    <hyperlink ref="C76" r:id="rId179" display="http://www.um.edu.uy/international"/>
    <hyperlink ref="C78" r:id="rId180" display="http://www.lamk.fi/"/>
    <hyperlink ref="L82" r:id="rId181"/>
    <hyperlink ref="C42" r:id="rId182"/>
    <hyperlink ref="G42" r:id="rId183" display="http://www.st-umaform.unifi.it/p-lis2-2017-101230-0-1.html (School of Studi Umanistici), "/>
    <hyperlink ref="G20" r:id="rId184"/>
    <hyperlink ref="K45" r:id="rId185"/>
    <hyperlink ref="Q105" r:id="rId186"/>
    <hyperlink ref="G45" r:id="rId187"/>
    <hyperlink ref="G13" r:id="rId188"/>
    <hyperlink ref="P22" r:id="rId189"/>
    <hyperlink ref="C87" r:id="rId190"/>
  </hyperlinks>
  <pageMargins left="0.70866141732283472" right="0.70866141732283472" top="1.3779527559055118" bottom="0.74803149606299213" header="0.31496062992125984" footer="0.31496062992125984"/>
  <pageSetup paperSize="9" scale="43" firstPageNumber="8" fitToHeight="0" orientation="landscape" useFirstPageNumber="1" r:id="rId191"/>
  <headerFooter differentFirst="1">
    <oddHeader>&amp;C&amp;P</oddHeader>
    <firstHeader>&amp;C&amp;P&amp;R
Приложение №1 к Порядку проведения дополнительного 
Конкурса  в 2018-2019 учебном году, 
утвержденного приказом
от__________№___________</firstHeader>
  </headerFooter>
  <drawing r:id="rId192"/>
  <legacyDrawing r:id="rId1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zoomScaleNormal="100" zoomScalePageLayoutView="80" workbookViewId="0">
      <selection activeCell="F6" sqref="F6"/>
    </sheetView>
  </sheetViews>
  <sheetFormatPr defaultRowHeight="12.75"/>
  <cols>
    <col min="2" max="2" width="12" customWidth="1"/>
    <col min="5" max="5" width="12.85546875" customWidth="1"/>
    <col min="6" max="6" width="16.42578125" customWidth="1"/>
    <col min="7" max="7" width="16.7109375" customWidth="1"/>
    <col min="8" max="8" width="14.42578125" customWidth="1"/>
    <col min="10" max="10" width="12.28515625" customWidth="1"/>
    <col min="11" max="11" width="13" customWidth="1"/>
    <col min="12" max="12" width="16" customWidth="1"/>
    <col min="13" max="13" width="19.140625" customWidth="1"/>
    <col min="14" max="14" width="12.7109375" customWidth="1"/>
    <col min="15" max="15" width="15.28515625" customWidth="1"/>
    <col min="16" max="16" width="20.42578125" customWidth="1"/>
  </cols>
  <sheetData>
    <row r="1" spans="1:17" ht="76.5">
      <c r="A1" s="1" t="s">
        <v>249</v>
      </c>
      <c r="B1" s="1" t="s">
        <v>222</v>
      </c>
      <c r="C1" s="1" t="s">
        <v>250</v>
      </c>
      <c r="D1" s="1" t="s">
        <v>251</v>
      </c>
      <c r="E1" s="1" t="s">
        <v>252</v>
      </c>
      <c r="F1" s="1" t="s">
        <v>261</v>
      </c>
      <c r="G1" s="1" t="s">
        <v>262</v>
      </c>
      <c r="H1" s="1" t="s">
        <v>253</v>
      </c>
      <c r="I1" s="1" t="s">
        <v>254</v>
      </c>
      <c r="J1" s="1" t="s">
        <v>255</v>
      </c>
      <c r="K1" s="1" t="s">
        <v>256</v>
      </c>
      <c r="L1" s="1" t="s">
        <v>257</v>
      </c>
      <c r="M1" s="1" t="s">
        <v>639</v>
      </c>
      <c r="N1" s="1" t="s">
        <v>258</v>
      </c>
      <c r="O1" s="1" t="s">
        <v>259</v>
      </c>
      <c r="P1" s="2" t="s">
        <v>263</v>
      </c>
      <c r="Q1" s="1" t="s">
        <v>260</v>
      </c>
    </row>
    <row r="2" spans="1:17" ht="51">
      <c r="A2" s="11" t="s">
        <v>351</v>
      </c>
      <c r="B2" s="12" t="s">
        <v>352</v>
      </c>
      <c r="C2" s="9" t="s">
        <v>353</v>
      </c>
      <c r="D2" s="13">
        <v>5</v>
      </c>
      <c r="E2" s="8" t="s">
        <v>354</v>
      </c>
      <c r="F2" s="31" t="s">
        <v>341</v>
      </c>
      <c r="G2" s="8" t="s">
        <v>355</v>
      </c>
      <c r="H2" s="3" t="s">
        <v>41</v>
      </c>
      <c r="I2" s="14" t="s">
        <v>42</v>
      </c>
      <c r="J2" s="8" t="s">
        <v>0</v>
      </c>
      <c r="K2" s="14" t="s">
        <v>42</v>
      </c>
      <c r="L2" s="8" t="s">
        <v>355</v>
      </c>
      <c r="M2" s="12" t="s">
        <v>788</v>
      </c>
      <c r="N2" s="8" t="s">
        <v>59</v>
      </c>
      <c r="O2" s="8" t="s">
        <v>265</v>
      </c>
      <c r="P2" s="8"/>
      <c r="Q2" s="5"/>
    </row>
    <row r="3" spans="1:17" ht="90">
      <c r="A3" s="11" t="s">
        <v>356</v>
      </c>
      <c r="B3" s="12" t="s">
        <v>357</v>
      </c>
      <c r="C3" s="9" t="s">
        <v>358</v>
      </c>
      <c r="D3" s="14" t="s">
        <v>359</v>
      </c>
      <c r="E3" s="8" t="s">
        <v>354</v>
      </c>
      <c r="F3" s="31" t="s">
        <v>341</v>
      </c>
      <c r="G3" s="8" t="s">
        <v>355</v>
      </c>
      <c r="H3" s="8" t="s">
        <v>15</v>
      </c>
      <c r="I3" s="14" t="s">
        <v>360</v>
      </c>
      <c r="J3" s="8" t="s">
        <v>1</v>
      </c>
      <c r="K3" s="14" t="s">
        <v>360</v>
      </c>
      <c r="L3" s="8" t="s">
        <v>355</v>
      </c>
      <c r="M3" s="12" t="s">
        <v>788</v>
      </c>
      <c r="N3" s="8" t="s">
        <v>59</v>
      </c>
      <c r="O3" s="8" t="s">
        <v>265</v>
      </c>
      <c r="P3" s="8"/>
      <c r="Q3" s="32"/>
    </row>
    <row r="4" spans="1:17" ht="75">
      <c r="A4" s="11" t="s">
        <v>361</v>
      </c>
      <c r="B4" s="15" t="s">
        <v>362</v>
      </c>
      <c r="C4" s="9" t="s">
        <v>363</v>
      </c>
      <c r="D4" s="14" t="s">
        <v>364</v>
      </c>
      <c r="E4" s="8" t="s">
        <v>354</v>
      </c>
      <c r="F4" s="31" t="s">
        <v>341</v>
      </c>
      <c r="G4" s="8" t="s">
        <v>355</v>
      </c>
      <c r="H4" s="8" t="s">
        <v>15</v>
      </c>
      <c r="I4" s="14" t="s">
        <v>42</v>
      </c>
      <c r="J4" s="8" t="s">
        <v>1</v>
      </c>
      <c r="K4" s="14" t="s">
        <v>42</v>
      </c>
      <c r="L4" s="8" t="s">
        <v>355</v>
      </c>
      <c r="M4" s="12" t="s">
        <v>788</v>
      </c>
      <c r="N4" s="8" t="s">
        <v>59</v>
      </c>
      <c r="O4" s="8" t="s">
        <v>265</v>
      </c>
      <c r="P4" s="8"/>
      <c r="Q4" s="32"/>
    </row>
    <row r="5" spans="1:17" ht="56.25">
      <c r="A5" s="16" t="s">
        <v>365</v>
      </c>
      <c r="B5" s="17" t="s">
        <v>230</v>
      </c>
      <c r="C5" s="9" t="s">
        <v>366</v>
      </c>
      <c r="D5" s="14" t="s">
        <v>364</v>
      </c>
      <c r="E5" s="8" t="s">
        <v>354</v>
      </c>
      <c r="F5" s="31" t="s">
        <v>341</v>
      </c>
      <c r="G5" s="8" t="s">
        <v>355</v>
      </c>
      <c r="H5" s="8" t="s">
        <v>367</v>
      </c>
      <c r="I5" s="14" t="s">
        <v>5</v>
      </c>
      <c r="J5" s="8" t="s">
        <v>1</v>
      </c>
      <c r="K5" s="14" t="s">
        <v>5</v>
      </c>
      <c r="L5" s="8" t="s">
        <v>355</v>
      </c>
      <c r="M5" s="12" t="s">
        <v>788</v>
      </c>
      <c r="N5" s="8" t="s">
        <v>59</v>
      </c>
      <c r="O5" s="8" t="s">
        <v>265</v>
      </c>
      <c r="P5" s="8"/>
      <c r="Q5" s="32"/>
    </row>
    <row r="6" spans="1:17" ht="45">
      <c r="A6" s="16" t="s">
        <v>368</v>
      </c>
      <c r="B6" s="17" t="s">
        <v>233</v>
      </c>
      <c r="C6" s="9" t="s">
        <v>369</v>
      </c>
      <c r="D6" s="14" t="s">
        <v>364</v>
      </c>
      <c r="E6" s="8" t="s">
        <v>354</v>
      </c>
      <c r="F6" s="31" t="s">
        <v>341</v>
      </c>
      <c r="G6" s="8" t="s">
        <v>355</v>
      </c>
      <c r="H6" s="8" t="s">
        <v>15</v>
      </c>
      <c r="I6" s="14" t="s">
        <v>42</v>
      </c>
      <c r="J6" s="8" t="s">
        <v>1</v>
      </c>
      <c r="K6" s="14" t="s">
        <v>42</v>
      </c>
      <c r="L6" s="8" t="s">
        <v>355</v>
      </c>
      <c r="M6" s="12" t="s">
        <v>788</v>
      </c>
      <c r="N6" s="8" t="s">
        <v>59</v>
      </c>
      <c r="O6" s="8" t="s">
        <v>265</v>
      </c>
      <c r="P6" s="8"/>
      <c r="Q6" s="32"/>
    </row>
  </sheetData>
  <autoFilter ref="A1:Q6"/>
  <hyperlinks>
    <hyperlink ref="C2" r:id="rId1"/>
    <hyperlink ref="A2" r:id="rId2"/>
    <hyperlink ref="A3" r:id="rId3"/>
    <hyperlink ref="A4" r:id="rId4"/>
    <hyperlink ref="A5" r:id="rId5"/>
    <hyperlink ref="A6" r:id="rId6"/>
    <hyperlink ref="C3" r:id="rId7"/>
    <hyperlink ref="C4" r:id="rId8"/>
    <hyperlink ref="C5" r:id="rId9"/>
    <hyperlink ref="C6" r:id="rId10"/>
  </hyperlinks>
  <pageMargins left="0.70866141732283472" right="0.70866141732283472" top="1.3779527559055118" bottom="0.74803149606299213" header="0.31496062992125984" footer="0.31496062992125984"/>
  <pageSetup paperSize="9" scale="58" firstPageNumber="21" fitToHeight="0" orientation="landscape" useFirstPageNumber="1" r:id="rId11"/>
  <headerFooter differentFirst="1">
    <firstHeader>&amp;C22</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zoomScale="80" zoomScaleNormal="80" zoomScalePageLayoutView="80" workbookViewId="0">
      <selection activeCell="M4" sqref="M4"/>
    </sheetView>
  </sheetViews>
  <sheetFormatPr defaultRowHeight="12.75"/>
  <cols>
    <col min="1" max="1" width="15.85546875" style="27" customWidth="1"/>
    <col min="2" max="2" width="16.140625" style="27" customWidth="1"/>
    <col min="3" max="3" width="15.85546875" style="27" customWidth="1"/>
    <col min="4" max="4" width="14" style="27" customWidth="1"/>
    <col min="5" max="5" width="13.28515625" style="27" customWidth="1"/>
    <col min="6" max="6" width="21.28515625" style="27" customWidth="1"/>
    <col min="7" max="7" width="21.5703125" style="27" customWidth="1"/>
    <col min="8" max="8" width="14.85546875" style="27" customWidth="1"/>
    <col min="9" max="9" width="21.7109375" style="27" customWidth="1"/>
    <col min="10" max="10" width="13" style="27" customWidth="1"/>
    <col min="11" max="11" width="19" style="27" customWidth="1"/>
    <col min="12" max="12" width="19.140625" style="27" customWidth="1"/>
    <col min="13" max="13" width="17.28515625" style="27" customWidth="1"/>
    <col min="14" max="14" width="16.7109375" style="27" customWidth="1"/>
    <col min="15" max="15" width="15.5703125" style="27" customWidth="1"/>
    <col min="16" max="16" width="22.28515625" style="27" customWidth="1"/>
    <col min="17" max="17" width="18.28515625" style="27" customWidth="1"/>
    <col min="18" max="18" width="14.140625" style="27" customWidth="1"/>
    <col min="19" max="16384" width="9.140625" style="27"/>
  </cols>
  <sheetData>
    <row r="1" spans="1:18" ht="63.75">
      <c r="A1" s="1" t="s">
        <v>249</v>
      </c>
      <c r="B1" s="1" t="s">
        <v>249</v>
      </c>
      <c r="C1" s="1" t="s">
        <v>222</v>
      </c>
      <c r="D1" s="1" t="s">
        <v>250</v>
      </c>
      <c r="E1" s="1" t="s">
        <v>251</v>
      </c>
      <c r="F1" s="1" t="s">
        <v>252</v>
      </c>
      <c r="G1" s="1" t="s">
        <v>261</v>
      </c>
      <c r="H1" s="1" t="s">
        <v>262</v>
      </c>
      <c r="I1" s="1" t="s">
        <v>253</v>
      </c>
      <c r="J1" s="1" t="s">
        <v>254</v>
      </c>
      <c r="K1" s="1" t="s">
        <v>255</v>
      </c>
      <c r="L1" s="1" t="s">
        <v>256</v>
      </c>
      <c r="M1" s="1" t="s">
        <v>669</v>
      </c>
      <c r="N1" s="1" t="s">
        <v>639</v>
      </c>
      <c r="O1" s="1" t="s">
        <v>258</v>
      </c>
      <c r="P1" s="1" t="s">
        <v>259</v>
      </c>
      <c r="Q1" s="2" t="s">
        <v>263</v>
      </c>
      <c r="R1" s="1" t="s">
        <v>260</v>
      </c>
    </row>
    <row r="2" spans="1:18" ht="114.75">
      <c r="A2" s="88" t="s">
        <v>72</v>
      </c>
      <c r="B2" s="88" t="s">
        <v>230</v>
      </c>
      <c r="C2" s="89" t="s">
        <v>73</v>
      </c>
      <c r="D2" s="88">
        <v>4</v>
      </c>
      <c r="E2" s="88" t="s">
        <v>264</v>
      </c>
      <c r="F2" s="88" t="s">
        <v>74</v>
      </c>
      <c r="G2" s="89" t="s">
        <v>75</v>
      </c>
      <c r="H2" s="88" t="s">
        <v>41</v>
      </c>
      <c r="I2" s="88" t="s">
        <v>42</v>
      </c>
      <c r="J2" s="88" t="s">
        <v>1</v>
      </c>
      <c r="K2" s="88" t="s">
        <v>42</v>
      </c>
      <c r="L2" s="89" t="s">
        <v>76</v>
      </c>
      <c r="M2" s="90">
        <v>43062</v>
      </c>
      <c r="N2" s="89" t="s">
        <v>764</v>
      </c>
      <c r="O2" s="88" t="s">
        <v>765</v>
      </c>
      <c r="P2" s="88" t="s">
        <v>766</v>
      </c>
      <c r="Q2" s="88" t="s">
        <v>767</v>
      </c>
      <c r="R2" s="5"/>
    </row>
    <row r="3" spans="1:18" ht="38.25">
      <c r="A3" s="88" t="s">
        <v>670</v>
      </c>
      <c r="B3" s="88" t="s">
        <v>225</v>
      </c>
      <c r="C3" s="89" t="s">
        <v>671</v>
      </c>
      <c r="D3" s="88">
        <v>40</v>
      </c>
      <c r="E3" s="88" t="s">
        <v>264</v>
      </c>
      <c r="F3" s="3" t="s">
        <v>392</v>
      </c>
      <c r="G3" s="9" t="s">
        <v>672</v>
      </c>
      <c r="H3" s="3" t="s">
        <v>673</v>
      </c>
      <c r="I3" s="3" t="s">
        <v>42</v>
      </c>
      <c r="J3" s="3" t="s">
        <v>484</v>
      </c>
      <c r="K3" s="3" t="s">
        <v>42</v>
      </c>
      <c r="L3" s="9" t="s">
        <v>672</v>
      </c>
      <c r="M3" s="90">
        <v>43363</v>
      </c>
      <c r="N3" s="90" t="s">
        <v>340</v>
      </c>
      <c r="O3" s="90" t="s">
        <v>674</v>
      </c>
      <c r="P3" s="2"/>
      <c r="Q3" s="1"/>
      <c r="R3" s="1"/>
    </row>
    <row r="4" spans="1:18" ht="51">
      <c r="A4" s="88" t="s">
        <v>675</v>
      </c>
      <c r="B4" s="3" t="s">
        <v>230</v>
      </c>
      <c r="C4" s="89" t="s">
        <v>676</v>
      </c>
      <c r="D4" s="88">
        <v>1</v>
      </c>
      <c r="E4" s="88" t="s">
        <v>264</v>
      </c>
      <c r="F4" s="88" t="s">
        <v>341</v>
      </c>
      <c r="G4" s="9" t="s">
        <v>677</v>
      </c>
      <c r="H4" s="3" t="s">
        <v>678</v>
      </c>
      <c r="I4" s="88" t="s">
        <v>42</v>
      </c>
      <c r="J4" s="3" t="s">
        <v>484</v>
      </c>
      <c r="K4" s="88" t="s">
        <v>546</v>
      </c>
      <c r="L4" s="9" t="s">
        <v>677</v>
      </c>
      <c r="M4" s="90">
        <v>43353</v>
      </c>
      <c r="N4" s="90" t="s">
        <v>348</v>
      </c>
      <c r="O4" s="90" t="s">
        <v>265</v>
      </c>
      <c r="P4" s="2"/>
      <c r="Q4" s="1"/>
      <c r="R4" s="1"/>
    </row>
    <row r="5" spans="1:18" ht="191.25">
      <c r="A5" s="88" t="s">
        <v>679</v>
      </c>
      <c r="B5" s="88" t="s">
        <v>520</v>
      </c>
      <c r="C5" s="9" t="s">
        <v>680</v>
      </c>
      <c r="D5" s="88">
        <v>1</v>
      </c>
      <c r="E5" s="88" t="s">
        <v>264</v>
      </c>
      <c r="F5" s="88" t="s">
        <v>392</v>
      </c>
      <c r="G5" s="9" t="s">
        <v>681</v>
      </c>
      <c r="H5" s="88" t="s">
        <v>682</v>
      </c>
      <c r="I5" s="88" t="s">
        <v>42</v>
      </c>
      <c r="J5" s="3" t="s">
        <v>484</v>
      </c>
      <c r="K5" s="88" t="s">
        <v>683</v>
      </c>
      <c r="L5" s="9" t="s">
        <v>681</v>
      </c>
      <c r="M5" s="90">
        <v>43353</v>
      </c>
      <c r="N5" s="24" t="s">
        <v>348</v>
      </c>
      <c r="O5" s="88" t="s">
        <v>265</v>
      </c>
      <c r="P5" s="2"/>
      <c r="Q5" s="1"/>
      <c r="R5" s="1"/>
    </row>
    <row r="6" spans="1:18" ht="51">
      <c r="A6" s="88" t="s">
        <v>684</v>
      </c>
      <c r="B6" s="88" t="s">
        <v>524</v>
      </c>
      <c r="C6" s="89" t="s">
        <v>685</v>
      </c>
      <c r="D6" s="88">
        <v>1</v>
      </c>
      <c r="E6" s="88" t="s">
        <v>264</v>
      </c>
      <c r="F6" s="89" t="s">
        <v>392</v>
      </c>
      <c r="G6" s="89" t="s">
        <v>686</v>
      </c>
      <c r="H6" s="88" t="s">
        <v>488</v>
      </c>
      <c r="I6" s="88" t="s">
        <v>42</v>
      </c>
      <c r="J6" s="3" t="s">
        <v>484</v>
      </c>
      <c r="K6" s="88" t="s">
        <v>42</v>
      </c>
      <c r="L6" s="89" t="s">
        <v>686</v>
      </c>
      <c r="M6" s="90">
        <v>43353</v>
      </c>
      <c r="N6" s="88" t="s">
        <v>687</v>
      </c>
      <c r="O6" s="88" t="s">
        <v>265</v>
      </c>
      <c r="P6" s="5"/>
      <c r="Q6" s="5"/>
      <c r="R6" s="5"/>
    </row>
    <row r="7" spans="1:18" ht="38.25">
      <c r="A7" s="88" t="s">
        <v>688</v>
      </c>
      <c r="B7" s="88" t="s">
        <v>229</v>
      </c>
      <c r="C7" s="9" t="s">
        <v>689</v>
      </c>
      <c r="D7" s="88">
        <v>1</v>
      </c>
      <c r="E7" s="88" t="s">
        <v>264</v>
      </c>
      <c r="F7" s="88" t="s">
        <v>392</v>
      </c>
      <c r="G7" s="89" t="s">
        <v>690</v>
      </c>
      <c r="H7" s="88" t="s">
        <v>682</v>
      </c>
      <c r="I7" s="88" t="s">
        <v>42</v>
      </c>
      <c r="J7" s="3" t="s">
        <v>484</v>
      </c>
      <c r="K7" s="5" t="s">
        <v>439</v>
      </c>
      <c r="L7" s="89" t="s">
        <v>690</v>
      </c>
      <c r="M7" s="90">
        <v>43353</v>
      </c>
      <c r="N7" s="88" t="s">
        <v>348</v>
      </c>
      <c r="O7" s="88" t="s">
        <v>265</v>
      </c>
      <c r="P7" s="5"/>
      <c r="Q7" s="5"/>
      <c r="R7" s="5"/>
    </row>
    <row r="8" spans="1:18" ht="128.25">
      <c r="A8" s="91" t="s">
        <v>691</v>
      </c>
      <c r="B8" s="91" t="s">
        <v>238</v>
      </c>
      <c r="C8" s="21" t="s">
        <v>692</v>
      </c>
      <c r="D8" s="91">
        <v>1</v>
      </c>
      <c r="E8" s="91" t="s">
        <v>264</v>
      </c>
      <c r="F8" s="21" t="s">
        <v>392</v>
      </c>
      <c r="G8" s="21" t="s">
        <v>693</v>
      </c>
      <c r="H8" s="20" t="s">
        <v>488</v>
      </c>
      <c r="I8" s="20" t="s">
        <v>42</v>
      </c>
      <c r="J8" s="20" t="s">
        <v>484</v>
      </c>
      <c r="K8" s="91" t="s">
        <v>315</v>
      </c>
      <c r="L8" s="21" t="s">
        <v>693</v>
      </c>
      <c r="M8" s="90">
        <v>43353</v>
      </c>
      <c r="N8" s="20" t="s">
        <v>348</v>
      </c>
      <c r="O8" s="91" t="s">
        <v>265</v>
      </c>
      <c r="P8" s="23"/>
      <c r="Q8" s="81"/>
      <c r="R8" s="23"/>
    </row>
  </sheetData>
  <autoFilter ref="A1:Q8"/>
  <hyperlinks>
    <hyperlink ref="C2" r:id="rId1"/>
    <hyperlink ref="G2" r:id="rId2"/>
    <hyperlink ref="L2" r:id="rId3"/>
    <hyperlink ref="N2" r:id="rId4"/>
    <hyperlink ref="I8" r:id="rId5" display="https://www.uantwerpen.be/en/education/international/international-students/exchange-students/admission/language-requirements/"/>
    <hyperlink ref="C5" r:id="rId6"/>
    <hyperlink ref="C8" r:id="rId7"/>
    <hyperlink ref="G3" r:id="rId8"/>
    <hyperlink ref="G4" r:id="rId9"/>
    <hyperlink ref="G5" r:id="rId10"/>
    <hyperlink ref="G8" r:id="rId11"/>
    <hyperlink ref="L3" r:id="rId12"/>
    <hyperlink ref="L4" r:id="rId13"/>
    <hyperlink ref="L5" r:id="rId14"/>
    <hyperlink ref="L8" r:id="rId15"/>
  </hyperlinks>
  <pageMargins left="0.70866141732283472" right="0.70866141732283472" top="1.3779527559055118" bottom="0.74803149606299213" header="0.31496062992125984" footer="0.31496062992125984"/>
  <pageSetup paperSize="9" scale="43" firstPageNumber="23" fitToHeight="0" orientation="landscape" useFirstPageNumber="1" r:id="rId16"/>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80" zoomScaleNormal="80" zoomScalePageLayoutView="70" workbookViewId="0">
      <selection activeCell="M23" sqref="M23"/>
    </sheetView>
  </sheetViews>
  <sheetFormatPr defaultRowHeight="12.75"/>
  <cols>
    <col min="1" max="1" width="24.85546875" style="27" customWidth="1"/>
    <col min="2" max="2" width="12.85546875" style="27" customWidth="1"/>
    <col min="3" max="3" width="16.7109375" style="27" customWidth="1"/>
    <col min="4" max="4" width="9.140625" style="27"/>
    <col min="5" max="5" width="19" style="27" customWidth="1"/>
    <col min="6" max="6" width="20.42578125" style="27" customWidth="1"/>
    <col min="7" max="7" width="24.42578125" style="27" customWidth="1"/>
    <col min="8" max="8" width="15.5703125" style="27" customWidth="1"/>
    <col min="9" max="9" width="15.42578125" style="27" customWidth="1"/>
    <col min="10" max="10" width="15.85546875" style="27" customWidth="1"/>
    <col min="11" max="11" width="15.28515625" style="27" customWidth="1"/>
    <col min="12" max="12" width="17.28515625" style="27" customWidth="1"/>
    <col min="13" max="16" width="17" style="27" customWidth="1"/>
    <col min="17" max="17" width="18" style="27" customWidth="1"/>
    <col min="18" max="16384" width="9.140625" style="27"/>
  </cols>
  <sheetData>
    <row r="1" spans="1:17" ht="63.75">
      <c r="A1" s="1" t="s">
        <v>249</v>
      </c>
      <c r="B1" s="1" t="s">
        <v>222</v>
      </c>
      <c r="C1" s="1" t="s">
        <v>250</v>
      </c>
      <c r="D1" s="1" t="s">
        <v>251</v>
      </c>
      <c r="E1" s="1" t="s">
        <v>252</v>
      </c>
      <c r="F1" s="1" t="s">
        <v>261</v>
      </c>
      <c r="G1" s="1" t="s">
        <v>262</v>
      </c>
      <c r="H1" s="1" t="s">
        <v>253</v>
      </c>
      <c r="I1" s="1" t="s">
        <v>254</v>
      </c>
      <c r="J1" s="1" t="s">
        <v>255</v>
      </c>
      <c r="K1" s="1" t="s">
        <v>256</v>
      </c>
      <c r="L1" s="1" t="s">
        <v>257</v>
      </c>
      <c r="M1" s="1" t="s">
        <v>639</v>
      </c>
      <c r="N1" s="1" t="s">
        <v>258</v>
      </c>
      <c r="O1" s="1" t="s">
        <v>259</v>
      </c>
      <c r="P1" s="2" t="s">
        <v>263</v>
      </c>
      <c r="Q1" s="1" t="s">
        <v>260</v>
      </c>
    </row>
    <row r="2" spans="1:17" ht="110.25" customHeight="1">
      <c r="A2" s="50" t="str">
        <f>HYPERLINK("http://www.kuleuven.be/english/admissions/exchange/index","KU Leven")</f>
        <v>KU Leven</v>
      </c>
      <c r="B2" s="51" t="s">
        <v>237</v>
      </c>
      <c r="C2" s="52" t="s">
        <v>506</v>
      </c>
      <c r="D2" s="51">
        <v>2</v>
      </c>
      <c r="E2" s="51" t="s">
        <v>507</v>
      </c>
      <c r="F2" s="51" t="s">
        <v>423</v>
      </c>
      <c r="G2" s="52" t="s">
        <v>508</v>
      </c>
      <c r="H2" s="51" t="s">
        <v>488</v>
      </c>
      <c r="I2" s="51" t="s">
        <v>42</v>
      </c>
      <c r="J2" s="51" t="s">
        <v>484</v>
      </c>
      <c r="K2" s="51" t="s">
        <v>42</v>
      </c>
      <c r="L2" s="53" t="s">
        <v>508</v>
      </c>
      <c r="M2" s="28">
        <v>43353</v>
      </c>
      <c r="N2" s="51" t="s">
        <v>265</v>
      </c>
      <c r="O2" s="51" t="s">
        <v>265</v>
      </c>
      <c r="P2" s="51"/>
      <c r="Q2" s="104"/>
    </row>
    <row r="3" spans="1:17" ht="169.5" customHeight="1">
      <c r="A3" s="54" t="str">
        <f>HYPERLINK("http://www.uni-magdeburg.de/en/International.html","University of Magdeburg")</f>
        <v>University of Magdeburg</v>
      </c>
      <c r="B3" s="51" t="s">
        <v>230</v>
      </c>
      <c r="C3" s="55" t="s">
        <v>509</v>
      </c>
      <c r="D3" s="104">
        <v>2</v>
      </c>
      <c r="E3" s="51" t="s">
        <v>507</v>
      </c>
      <c r="F3" s="51" t="s">
        <v>423</v>
      </c>
      <c r="G3" s="52" t="s">
        <v>777</v>
      </c>
      <c r="H3" s="104" t="s">
        <v>489</v>
      </c>
      <c r="I3" s="104" t="s">
        <v>5</v>
      </c>
      <c r="J3" s="51" t="s">
        <v>484</v>
      </c>
      <c r="K3" s="104" t="s">
        <v>42</v>
      </c>
      <c r="L3" s="55" t="s">
        <v>777</v>
      </c>
      <c r="M3" s="105">
        <v>43391</v>
      </c>
      <c r="N3" s="104" t="s">
        <v>348</v>
      </c>
      <c r="O3" s="104" t="s">
        <v>778</v>
      </c>
      <c r="P3" s="104"/>
      <c r="Q3" s="104"/>
    </row>
    <row r="4" spans="1:17" ht="141.75" customHeight="1">
      <c r="A4" s="50" t="str">
        <f>HYPERLINK("http://www.deusto.es/cs/Satellite/deusto/es/universidad-deusto/internacional-deusto","University of Deusto")</f>
        <v>University of Deusto</v>
      </c>
      <c r="B4" s="51" t="s">
        <v>234</v>
      </c>
      <c r="C4" s="55" t="s">
        <v>510</v>
      </c>
      <c r="D4" s="104">
        <v>2</v>
      </c>
      <c r="E4" s="51" t="s">
        <v>507</v>
      </c>
      <c r="F4" s="51" t="s">
        <v>423</v>
      </c>
      <c r="G4" s="55" t="s">
        <v>511</v>
      </c>
      <c r="H4" s="104" t="s">
        <v>494</v>
      </c>
      <c r="I4" s="104" t="s">
        <v>5</v>
      </c>
      <c r="J4" s="51" t="s">
        <v>484</v>
      </c>
      <c r="K4" s="104" t="s">
        <v>42</v>
      </c>
      <c r="L4" s="55" t="s">
        <v>512</v>
      </c>
      <c r="M4" s="105">
        <v>43363</v>
      </c>
      <c r="N4" s="104" t="s">
        <v>348</v>
      </c>
      <c r="O4" s="51" t="s">
        <v>265</v>
      </c>
      <c r="P4" s="104"/>
      <c r="Q4" s="104"/>
    </row>
    <row r="5" spans="1:17" ht="132.75" customHeight="1">
      <c r="A5" s="50" t="str">
        <f>HYPERLINK("http://www.unibo.it/en/international","Bologna University")</f>
        <v>Bologna University</v>
      </c>
      <c r="B5" s="51" t="s">
        <v>239</v>
      </c>
      <c r="C5" s="55" t="s">
        <v>513</v>
      </c>
      <c r="D5" s="104">
        <v>3</v>
      </c>
      <c r="E5" s="51" t="s">
        <v>507</v>
      </c>
      <c r="F5" s="51" t="s">
        <v>423</v>
      </c>
      <c r="G5" s="55" t="s">
        <v>514</v>
      </c>
      <c r="H5" s="104" t="s">
        <v>495</v>
      </c>
      <c r="I5" s="104" t="s">
        <v>5</v>
      </c>
      <c r="J5" s="51" t="s">
        <v>484</v>
      </c>
      <c r="K5" s="104" t="s">
        <v>42</v>
      </c>
      <c r="L5" s="55" t="s">
        <v>514</v>
      </c>
      <c r="M5" s="105">
        <v>43363</v>
      </c>
      <c r="N5" s="55" t="s">
        <v>515</v>
      </c>
      <c r="O5" s="104" t="s">
        <v>265</v>
      </c>
      <c r="P5" s="104"/>
      <c r="Q5" s="104"/>
    </row>
    <row r="6" spans="1:17" ht="66" customHeight="1">
      <c r="A6" s="30" t="str">
        <f>HYPERLINK("http://www.qdbhu.edu.cn/e/STUDY.asp","Qingdao Binhai University")</f>
        <v>Qingdao Binhai University</v>
      </c>
      <c r="B6" s="51" t="s">
        <v>246</v>
      </c>
      <c r="C6" s="55" t="s">
        <v>516</v>
      </c>
      <c r="D6" s="104">
        <v>4</v>
      </c>
      <c r="E6" s="51" t="s">
        <v>507</v>
      </c>
      <c r="F6" s="51" t="s">
        <v>423</v>
      </c>
      <c r="G6" s="104" t="s">
        <v>517</v>
      </c>
      <c r="H6" s="104" t="s">
        <v>403</v>
      </c>
      <c r="I6" s="104" t="s">
        <v>42</v>
      </c>
      <c r="J6" s="51" t="s">
        <v>484</v>
      </c>
      <c r="K6" s="104" t="s">
        <v>5</v>
      </c>
      <c r="L6" s="104" t="s">
        <v>517</v>
      </c>
      <c r="M6" s="105">
        <v>43391</v>
      </c>
      <c r="N6" s="104" t="s">
        <v>348</v>
      </c>
      <c r="O6" s="104" t="s">
        <v>265</v>
      </c>
      <c r="P6" s="104"/>
      <c r="Q6" s="104"/>
    </row>
    <row r="7" spans="1:17" ht="80.25" customHeight="1">
      <c r="A7" s="50" t="str">
        <f>HYPERLINK("https://admission.umontreal.ca/en/foreign-students/","University of Montreal")</f>
        <v>University of Montreal</v>
      </c>
      <c r="B7" s="51" t="s">
        <v>226</v>
      </c>
      <c r="C7" s="55" t="s">
        <v>518</v>
      </c>
      <c r="D7" s="104">
        <v>2</v>
      </c>
      <c r="E7" s="51" t="s">
        <v>507</v>
      </c>
      <c r="F7" s="51" t="s">
        <v>423</v>
      </c>
      <c r="G7" s="52" t="s">
        <v>779</v>
      </c>
      <c r="H7" s="104" t="s">
        <v>487</v>
      </c>
      <c r="I7" s="104" t="s">
        <v>42</v>
      </c>
      <c r="J7" s="104" t="s">
        <v>519</v>
      </c>
      <c r="K7" s="104" t="s">
        <v>519</v>
      </c>
      <c r="L7" s="104" t="s">
        <v>779</v>
      </c>
      <c r="M7" s="28">
        <v>43353</v>
      </c>
      <c r="N7" s="104" t="s">
        <v>348</v>
      </c>
      <c r="O7" s="104" t="s">
        <v>265</v>
      </c>
      <c r="P7" s="104"/>
      <c r="Q7" s="104"/>
    </row>
    <row r="8" spans="1:17" ht="75" customHeight="1">
      <c r="A8" s="50" t="str">
        <f>HYPERLINK("http://www.thehagueuniversity.com/exchange-programmes/exchange-programmes","University of Hague of Applied Sciences")</f>
        <v>University of Hague of Applied Sciences</v>
      </c>
      <c r="B8" s="51" t="s">
        <v>520</v>
      </c>
      <c r="C8" s="55" t="s">
        <v>521</v>
      </c>
      <c r="D8" s="104">
        <v>4</v>
      </c>
      <c r="E8" s="51" t="s">
        <v>507</v>
      </c>
      <c r="F8" s="51" t="s">
        <v>423</v>
      </c>
      <c r="G8" s="52" t="s">
        <v>780</v>
      </c>
      <c r="H8" s="104" t="s">
        <v>488</v>
      </c>
      <c r="I8" s="104" t="s">
        <v>42</v>
      </c>
      <c r="J8" s="51" t="s">
        <v>484</v>
      </c>
      <c r="K8" s="104" t="s">
        <v>42</v>
      </c>
      <c r="L8" s="52" t="s">
        <v>780</v>
      </c>
      <c r="M8" s="105">
        <v>43363</v>
      </c>
      <c r="N8" s="104" t="s">
        <v>348</v>
      </c>
      <c r="O8" s="104" t="s">
        <v>265</v>
      </c>
      <c r="P8" s="104"/>
      <c r="Q8" s="104"/>
    </row>
    <row r="9" spans="1:17" ht="30">
      <c r="A9" s="50" t="str">
        <f>HYPERLINK("http://en.uw.edu.pl/education/exchange-and-guest-students/","University of Warsaw")</f>
        <v>University of Warsaw</v>
      </c>
      <c r="B9" s="51" t="s">
        <v>235</v>
      </c>
      <c r="C9" s="55" t="s">
        <v>522</v>
      </c>
      <c r="D9" s="104">
        <v>4</v>
      </c>
      <c r="E9" s="51" t="s">
        <v>507</v>
      </c>
      <c r="F9" s="51" t="s">
        <v>423</v>
      </c>
      <c r="G9" s="52" t="s">
        <v>523</v>
      </c>
      <c r="H9" s="104" t="s">
        <v>492</v>
      </c>
      <c r="I9" s="104" t="s">
        <v>42</v>
      </c>
      <c r="J9" s="51" t="s">
        <v>484</v>
      </c>
      <c r="K9" s="104" t="s">
        <v>42</v>
      </c>
      <c r="L9" s="52" t="s">
        <v>523</v>
      </c>
      <c r="M9" s="105">
        <v>43363</v>
      </c>
      <c r="N9" s="104" t="s">
        <v>348</v>
      </c>
      <c r="O9" s="104" t="s">
        <v>265</v>
      </c>
      <c r="P9" s="104"/>
      <c r="Q9" s="104"/>
    </row>
    <row r="10" spans="1:17" ht="103.5" customHeight="1">
      <c r="A10" s="50" t="str">
        <f>HYPERLINK("http://www.umb.sk/en/studies/information/study-programmes-and-admission-requirements/","Matej Bel University")</f>
        <v>Matej Bel University</v>
      </c>
      <c r="B10" s="51" t="s">
        <v>524</v>
      </c>
      <c r="C10" s="55" t="s">
        <v>525</v>
      </c>
      <c r="D10" s="104">
        <v>3</v>
      </c>
      <c r="E10" s="51" t="s">
        <v>507</v>
      </c>
      <c r="F10" s="51" t="s">
        <v>423</v>
      </c>
      <c r="G10" s="52" t="s">
        <v>781</v>
      </c>
      <c r="H10" s="104" t="s">
        <v>526</v>
      </c>
      <c r="I10" s="104" t="s">
        <v>42</v>
      </c>
      <c r="J10" s="51" t="s">
        <v>484</v>
      </c>
      <c r="K10" s="104" t="s">
        <v>42</v>
      </c>
      <c r="L10" s="52" t="s">
        <v>781</v>
      </c>
      <c r="M10" s="105">
        <v>43363</v>
      </c>
      <c r="N10" s="104" t="s">
        <v>348</v>
      </c>
      <c r="O10" s="104" t="s">
        <v>265</v>
      </c>
      <c r="P10" s="104"/>
      <c r="Q10" s="104"/>
    </row>
    <row r="11" spans="1:17" ht="74.25" customHeight="1">
      <c r="A11" s="50" t="str">
        <f>HYPERLINK("http://www.euba.sk/erasmus","university of economics in bratislava")</f>
        <v>university of economics in bratislava</v>
      </c>
      <c r="B11" s="51" t="s">
        <v>524</v>
      </c>
      <c r="C11" s="55" t="s">
        <v>527</v>
      </c>
      <c r="D11" s="104">
        <v>2</v>
      </c>
      <c r="E11" s="51" t="s">
        <v>507</v>
      </c>
      <c r="F11" s="51" t="s">
        <v>423</v>
      </c>
      <c r="G11" s="52" t="s">
        <v>782</v>
      </c>
      <c r="H11" s="104" t="s">
        <v>526</v>
      </c>
      <c r="I11" s="104" t="s">
        <v>42</v>
      </c>
      <c r="J11" s="51" t="s">
        <v>484</v>
      </c>
      <c r="K11" s="104" t="s">
        <v>42</v>
      </c>
      <c r="L11" s="52" t="s">
        <v>782</v>
      </c>
      <c r="M11" s="105">
        <v>43363</v>
      </c>
      <c r="N11" s="104" t="s">
        <v>348</v>
      </c>
      <c r="O11" s="104" t="s">
        <v>265</v>
      </c>
      <c r="P11" s="104"/>
      <c r="Q11" s="104"/>
    </row>
    <row r="12" spans="1:17" ht="92.25" customHeight="1">
      <c r="A12" s="50" t="str">
        <f>HYPERLINK("http://www.sciencespo-toulouse.fr/international-472316.kjsp?RH=iep_fr&amp;RF=international","Sciences-Po, Toulouse")</f>
        <v>Sciences-Po, Toulouse</v>
      </c>
      <c r="B12" s="51" t="s">
        <v>223</v>
      </c>
      <c r="C12" s="55" t="s">
        <v>528</v>
      </c>
      <c r="D12" s="104">
        <v>2</v>
      </c>
      <c r="E12" s="51" t="s">
        <v>507</v>
      </c>
      <c r="F12" s="51" t="s">
        <v>423</v>
      </c>
      <c r="G12" s="52" t="s">
        <v>529</v>
      </c>
      <c r="H12" s="104" t="s">
        <v>487</v>
      </c>
      <c r="I12" s="104" t="s">
        <v>42</v>
      </c>
      <c r="J12" s="104" t="s">
        <v>519</v>
      </c>
      <c r="K12" s="104" t="s">
        <v>519</v>
      </c>
      <c r="L12" s="52" t="s">
        <v>529</v>
      </c>
      <c r="M12" s="105">
        <v>43363</v>
      </c>
      <c r="N12" s="51" t="s">
        <v>265</v>
      </c>
      <c r="O12" s="51" t="s">
        <v>265</v>
      </c>
      <c r="P12" s="104"/>
      <c r="Q12" s="104"/>
    </row>
    <row r="13" spans="1:17" ht="86.25" customHeight="1">
      <c r="A13" s="50" t="str">
        <f>HYPERLINK("http://www.sciencespo.fr/admissions/en/content/undergraduate-admissions-1176","Sciences-Po, Paris")</f>
        <v>Sciences-Po, Paris</v>
      </c>
      <c r="B13" s="51" t="s">
        <v>223</v>
      </c>
      <c r="C13" s="55" t="s">
        <v>530</v>
      </c>
      <c r="D13" s="104">
        <v>5</v>
      </c>
      <c r="E13" s="51" t="s">
        <v>507</v>
      </c>
      <c r="F13" s="51" t="s">
        <v>423</v>
      </c>
      <c r="G13" s="104" t="s">
        <v>517</v>
      </c>
      <c r="H13" s="104" t="s">
        <v>487</v>
      </c>
      <c r="I13" s="104" t="s">
        <v>531</v>
      </c>
      <c r="J13" s="51" t="s">
        <v>484</v>
      </c>
      <c r="K13" s="104" t="s">
        <v>531</v>
      </c>
      <c r="L13" s="104" t="s">
        <v>517</v>
      </c>
      <c r="M13" s="28">
        <v>43353</v>
      </c>
      <c r="N13" s="52" t="s">
        <v>532</v>
      </c>
      <c r="O13" s="51" t="s">
        <v>265</v>
      </c>
      <c r="P13" s="104"/>
      <c r="Q13" s="104"/>
    </row>
    <row r="14" spans="1:17" ht="99" customHeight="1">
      <c r="A14" s="50" t="s">
        <v>533</v>
      </c>
      <c r="B14" s="51" t="s">
        <v>223</v>
      </c>
      <c r="C14" s="55" t="s">
        <v>534</v>
      </c>
      <c r="D14" s="104">
        <v>3</v>
      </c>
      <c r="E14" s="51" t="s">
        <v>665</v>
      </c>
      <c r="F14" s="51" t="s">
        <v>423</v>
      </c>
      <c r="G14" s="52" t="s">
        <v>535</v>
      </c>
      <c r="H14" s="104" t="s">
        <v>487</v>
      </c>
      <c r="I14" s="104" t="s">
        <v>42</v>
      </c>
      <c r="J14" s="51" t="s">
        <v>484</v>
      </c>
      <c r="K14" s="104" t="s">
        <v>42</v>
      </c>
      <c r="L14" s="52" t="s">
        <v>535</v>
      </c>
      <c r="M14" s="105">
        <v>43363</v>
      </c>
      <c r="N14" s="104" t="s">
        <v>348</v>
      </c>
      <c r="O14" s="51" t="s">
        <v>265</v>
      </c>
      <c r="P14" s="104"/>
      <c r="Q14" s="104"/>
    </row>
    <row r="15" spans="1:17" ht="102" customHeight="1">
      <c r="A15" s="50" t="str">
        <f>HYPERLINK("http://iep.univ-lille2.fr/index.php?id=95","Sciences-Po, Lille")</f>
        <v>Sciences-Po, Lille</v>
      </c>
      <c r="B15" s="51" t="s">
        <v>223</v>
      </c>
      <c r="C15" s="55" t="s">
        <v>536</v>
      </c>
      <c r="D15" s="104">
        <v>3</v>
      </c>
      <c r="E15" s="51" t="s">
        <v>507</v>
      </c>
      <c r="F15" s="51" t="s">
        <v>423</v>
      </c>
      <c r="G15" s="52" t="s">
        <v>537</v>
      </c>
      <c r="H15" s="104" t="s">
        <v>487</v>
      </c>
      <c r="I15" s="104" t="s">
        <v>42</v>
      </c>
      <c r="J15" s="51" t="s">
        <v>484</v>
      </c>
      <c r="K15" s="104" t="s">
        <v>42</v>
      </c>
      <c r="L15" s="52" t="s">
        <v>537</v>
      </c>
      <c r="M15" s="105">
        <v>43363</v>
      </c>
      <c r="N15" s="51" t="s">
        <v>265</v>
      </c>
      <c r="O15" s="104" t="s">
        <v>265</v>
      </c>
      <c r="P15" s="104"/>
      <c r="Q15" s="104"/>
    </row>
    <row r="16" spans="1:17" ht="108" customHeight="1">
      <c r="A16" s="88" t="s">
        <v>666</v>
      </c>
      <c r="B16" s="88" t="s">
        <v>231</v>
      </c>
      <c r="C16" s="9" t="s">
        <v>783</v>
      </c>
      <c r="D16" s="88">
        <v>2</v>
      </c>
      <c r="E16" s="3" t="s">
        <v>667</v>
      </c>
      <c r="F16" s="51" t="s">
        <v>423</v>
      </c>
      <c r="G16" s="9" t="s">
        <v>784</v>
      </c>
      <c r="H16" s="3" t="s">
        <v>493</v>
      </c>
      <c r="I16" s="3" t="s">
        <v>439</v>
      </c>
      <c r="J16" s="3" t="s">
        <v>484</v>
      </c>
      <c r="K16" s="3" t="s">
        <v>42</v>
      </c>
      <c r="L16" s="9" t="s">
        <v>784</v>
      </c>
      <c r="M16" s="105">
        <v>43363</v>
      </c>
      <c r="N16" s="88" t="s">
        <v>483</v>
      </c>
      <c r="O16" s="3" t="s">
        <v>668</v>
      </c>
      <c r="P16" s="5"/>
      <c r="Q16" s="5"/>
    </row>
    <row r="17" spans="1:17" ht="85.5" customHeight="1">
      <c r="A17" s="50" t="str">
        <f>HYPERLINK("http://ozs.vse.cz/english/exchange-programme/campus-in-prague/nomination-procedure/","university of economics in prague")</f>
        <v>university of economics in prague</v>
      </c>
      <c r="B17" s="51" t="s">
        <v>240</v>
      </c>
      <c r="C17" s="55" t="s">
        <v>538</v>
      </c>
      <c r="D17" s="104">
        <v>1</v>
      </c>
      <c r="E17" s="51" t="s">
        <v>507</v>
      </c>
      <c r="F17" s="51" t="s">
        <v>423</v>
      </c>
      <c r="G17" s="52" t="s">
        <v>539</v>
      </c>
      <c r="H17" s="104" t="s">
        <v>488</v>
      </c>
      <c r="I17" s="104" t="s">
        <v>42</v>
      </c>
      <c r="J17" s="104" t="s">
        <v>484</v>
      </c>
      <c r="K17" s="104" t="s">
        <v>42</v>
      </c>
      <c r="L17" s="52" t="s">
        <v>539</v>
      </c>
      <c r="M17" s="28">
        <v>43353</v>
      </c>
      <c r="N17" s="104" t="s">
        <v>348</v>
      </c>
      <c r="O17" s="104" t="s">
        <v>265</v>
      </c>
      <c r="P17" s="104"/>
      <c r="Q17" s="104"/>
    </row>
    <row r="18" spans="1:17" ht="104.25" customHeight="1">
      <c r="A18" s="50" t="str">
        <f>HYPERLINK("https://www.unisg.ch/en/studium/austauschprogramme/incomingdetailsgastaufenthalt/fact+sheet+und+terminkalender","University of St.Gallen")</f>
        <v>University of St.Gallen</v>
      </c>
      <c r="B18" s="51" t="s">
        <v>236</v>
      </c>
      <c r="C18" s="55" t="s">
        <v>540</v>
      </c>
      <c r="D18" s="104">
        <v>2</v>
      </c>
      <c r="E18" s="51" t="s">
        <v>507</v>
      </c>
      <c r="F18" s="51" t="s">
        <v>423</v>
      </c>
      <c r="G18" s="55" t="s">
        <v>541</v>
      </c>
      <c r="H18" s="104" t="s">
        <v>488</v>
      </c>
      <c r="I18" s="104" t="s">
        <v>42</v>
      </c>
      <c r="J18" s="104" t="s">
        <v>484</v>
      </c>
      <c r="K18" s="104" t="s">
        <v>42</v>
      </c>
      <c r="L18" s="52" t="s">
        <v>542</v>
      </c>
      <c r="M18" s="28">
        <v>43353</v>
      </c>
      <c r="N18" s="104" t="s">
        <v>348</v>
      </c>
      <c r="O18" s="104" t="s">
        <v>265</v>
      </c>
      <c r="P18" s="104"/>
      <c r="Q18" s="104"/>
    </row>
    <row r="19" spans="1:17" ht="38.25">
      <c r="A19" s="50" t="s">
        <v>203</v>
      </c>
      <c r="B19" s="51" t="s">
        <v>248</v>
      </c>
      <c r="C19" s="52" t="s">
        <v>543</v>
      </c>
      <c r="D19" s="104">
        <v>3</v>
      </c>
      <c r="E19" s="51" t="s">
        <v>507</v>
      </c>
      <c r="F19" s="51" t="s">
        <v>423</v>
      </c>
      <c r="G19" s="52" t="s">
        <v>544</v>
      </c>
      <c r="H19" s="104" t="s">
        <v>488</v>
      </c>
      <c r="I19" s="51" t="s">
        <v>545</v>
      </c>
      <c r="J19" s="104" t="s">
        <v>484</v>
      </c>
      <c r="K19" s="51" t="s">
        <v>545</v>
      </c>
      <c r="L19" s="52" t="s">
        <v>544</v>
      </c>
      <c r="M19" s="105">
        <v>43363</v>
      </c>
      <c r="N19" s="104" t="s">
        <v>348</v>
      </c>
      <c r="O19" s="104" t="s">
        <v>265</v>
      </c>
      <c r="P19" s="104"/>
      <c r="Q19" s="104"/>
    </row>
  </sheetData>
  <autoFilter ref="A1:Q19"/>
  <hyperlinks>
    <hyperlink ref="C2" r:id="rId1"/>
    <hyperlink ref="A19" r:id="rId2"/>
    <hyperlink ref="C3" r:id="rId3"/>
    <hyperlink ref="C4" r:id="rId4"/>
    <hyperlink ref="G4" r:id="rId5"/>
    <hyperlink ref="L4" r:id="rId6"/>
    <hyperlink ref="C5" r:id="rId7"/>
    <hyperlink ref="G5" r:id="rId8"/>
    <hyperlink ref="L5" r:id="rId9"/>
    <hyperlink ref="N5" r:id="rId10"/>
    <hyperlink ref="C6" r:id="rId11"/>
    <hyperlink ref="C7" r:id="rId12"/>
    <hyperlink ref="C19" r:id="rId13"/>
    <hyperlink ref="G18" r:id="rId14"/>
    <hyperlink ref="C17" r:id="rId15"/>
    <hyperlink ref="C8" r:id="rId16"/>
    <hyperlink ref="C15" r:id="rId17"/>
    <hyperlink ref="C12" r:id="rId18"/>
    <hyperlink ref="C9" r:id="rId19"/>
    <hyperlink ref="C10" r:id="rId20"/>
    <hyperlink ref="C11" r:id="rId21"/>
    <hyperlink ref="C13" r:id="rId22"/>
    <hyperlink ref="C14" r:id="rId23"/>
    <hyperlink ref="C18" r:id="rId24"/>
    <hyperlink ref="G17" r:id="rId25"/>
    <hyperlink ref="G9" r:id="rId26"/>
    <hyperlink ref="L9" r:id="rId27"/>
    <hyperlink ref="L10" r:id="rId28"/>
    <hyperlink ref="G12" r:id="rId29"/>
    <hyperlink ref="L12" r:id="rId30"/>
    <hyperlink ref="G15" r:id="rId31"/>
    <hyperlink ref="L15" r:id="rId32"/>
    <hyperlink ref="L17" r:id="rId33"/>
    <hyperlink ref="L18" r:id="rId34"/>
    <hyperlink ref="L19" r:id="rId35"/>
    <hyperlink ref="G19" r:id="rId36"/>
    <hyperlink ref="G14" r:id="rId37"/>
    <hyperlink ref="L14" r:id="rId38"/>
    <hyperlink ref="N13" r:id="rId39"/>
    <hyperlink ref="G2" r:id="rId40"/>
    <hyperlink ref="G3" r:id="rId41"/>
    <hyperlink ref="G7" r:id="rId42" location="international"/>
    <hyperlink ref="L8" r:id="rId43"/>
    <hyperlink ref="G8" r:id="rId44"/>
    <hyperlink ref="G16" r:id="rId45"/>
    <hyperlink ref="C16" r:id="rId46"/>
    <hyperlink ref="L16" r:id="rId47"/>
  </hyperlinks>
  <pageMargins left="0.70866141732283472" right="0.70866141732283472" top="1.3779527559055118" bottom="0.74803149606299213" header="0.31496062992125984" footer="0.31496062992125984"/>
  <pageSetup paperSize="9" scale="45" firstPageNumber="23" fitToHeight="0" orientation="landscape" useFirstPageNumber="1" r:id="rId48"/>
  <headerFooter differentFirst="1">
    <oddHeader>&amp;C25</oddHeader>
    <firstHeader>&amp;C24</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
  <sheetViews>
    <sheetView topLeftCell="B1" zoomScale="80" zoomScaleNormal="80" workbookViewId="0">
      <selection activeCell="G1" sqref="G1"/>
    </sheetView>
  </sheetViews>
  <sheetFormatPr defaultRowHeight="12.75"/>
  <cols>
    <col min="1" max="1" width="23.5703125" customWidth="1"/>
    <col min="2" max="2" width="12.85546875" customWidth="1"/>
    <col min="3" max="3" width="14.5703125" customWidth="1"/>
    <col min="5" max="5" width="19" customWidth="1"/>
    <col min="6" max="6" width="20.42578125" customWidth="1"/>
    <col min="7" max="7" width="24.42578125" customWidth="1"/>
    <col min="8" max="8" width="15.5703125" customWidth="1"/>
    <col min="9" max="9" width="15.42578125" customWidth="1"/>
    <col min="10" max="10" width="15.85546875" customWidth="1"/>
    <col min="11" max="11" width="15.28515625" customWidth="1"/>
    <col min="12" max="12" width="17.28515625" customWidth="1"/>
    <col min="13" max="13" width="17" customWidth="1"/>
    <col min="14" max="14" width="19.28515625" customWidth="1"/>
    <col min="15" max="15" width="19" customWidth="1"/>
    <col min="16" max="16" width="17" customWidth="1"/>
    <col min="17" max="17" width="18" customWidth="1"/>
    <col min="18" max="18" width="18.42578125" customWidth="1"/>
  </cols>
  <sheetData>
    <row r="1" spans="2:19" ht="124.5" customHeight="1">
      <c r="B1" s="1" t="s">
        <v>249</v>
      </c>
      <c r="C1" s="1" t="s">
        <v>222</v>
      </c>
      <c r="D1" s="1" t="s">
        <v>250</v>
      </c>
      <c r="E1" s="1" t="s">
        <v>251</v>
      </c>
      <c r="F1" s="1" t="s">
        <v>252</v>
      </c>
      <c r="G1" s="1" t="s">
        <v>261</v>
      </c>
      <c r="H1" s="1" t="s">
        <v>262</v>
      </c>
      <c r="I1" s="1" t="s">
        <v>253</v>
      </c>
      <c r="J1" s="1" t="s">
        <v>254</v>
      </c>
      <c r="K1" s="1" t="s">
        <v>255</v>
      </c>
      <c r="L1" s="1" t="s">
        <v>256</v>
      </c>
      <c r="M1" s="1" t="s">
        <v>257</v>
      </c>
      <c r="N1" s="1" t="s">
        <v>763</v>
      </c>
      <c r="O1" s="1" t="s">
        <v>658</v>
      </c>
      <c r="P1" s="1" t="s">
        <v>258</v>
      </c>
      <c r="Q1" s="1" t="s">
        <v>259</v>
      </c>
      <c r="R1" s="2" t="s">
        <v>263</v>
      </c>
      <c r="S1" s="1" t="s">
        <v>260</v>
      </c>
    </row>
    <row r="2" spans="2:19" ht="63.75">
      <c r="B2" s="96" t="s">
        <v>549</v>
      </c>
      <c r="C2" s="70" t="s">
        <v>230</v>
      </c>
      <c r="D2" s="97" t="s">
        <v>549</v>
      </c>
      <c r="E2" s="98" t="s">
        <v>547</v>
      </c>
      <c r="F2" s="99" t="s">
        <v>548</v>
      </c>
      <c r="G2" s="70" t="s">
        <v>423</v>
      </c>
      <c r="H2" s="100" t="s">
        <v>768</v>
      </c>
      <c r="I2" s="82" t="s">
        <v>41</v>
      </c>
      <c r="J2" s="82" t="s">
        <v>42</v>
      </c>
      <c r="K2" s="82" t="s">
        <v>769</v>
      </c>
      <c r="L2" s="101" t="s">
        <v>42</v>
      </c>
      <c r="M2" s="86" t="s">
        <v>770</v>
      </c>
      <c r="N2" s="79">
        <v>43363</v>
      </c>
      <c r="O2" s="102" t="s">
        <v>695</v>
      </c>
      <c r="P2" s="82" t="s">
        <v>765</v>
      </c>
      <c r="Q2" s="82" t="s">
        <v>771</v>
      </c>
      <c r="R2" s="103"/>
      <c r="S2" s="103"/>
    </row>
    <row r="3" spans="2:19" s="27" customFormat="1" ht="114.75">
      <c r="B3" s="24" t="s">
        <v>194</v>
      </c>
      <c r="C3" s="20" t="s">
        <v>520</v>
      </c>
      <c r="D3" s="92" t="s">
        <v>194</v>
      </c>
      <c r="E3" s="20" t="s">
        <v>696</v>
      </c>
      <c r="F3" s="93" t="s">
        <v>548</v>
      </c>
      <c r="G3" s="20" t="s">
        <v>423</v>
      </c>
      <c r="H3" s="21" t="s">
        <v>772</v>
      </c>
      <c r="I3" s="20" t="s">
        <v>15</v>
      </c>
      <c r="J3" s="20" t="s">
        <v>550</v>
      </c>
      <c r="K3" s="3" t="s">
        <v>1</v>
      </c>
      <c r="L3" s="20" t="s">
        <v>550</v>
      </c>
      <c r="M3" s="21" t="s">
        <v>772</v>
      </c>
      <c r="N3" s="79">
        <v>43363</v>
      </c>
      <c r="O3" s="94" t="s">
        <v>697</v>
      </c>
      <c r="P3" s="3" t="s">
        <v>765</v>
      </c>
      <c r="Q3" s="3" t="s">
        <v>771</v>
      </c>
      <c r="R3" s="95"/>
      <c r="S3" s="95"/>
    </row>
  </sheetData>
  <hyperlinks>
    <hyperlink ref="D3" r:id="rId1" display="Университет Гронингена"/>
    <hyperlink ref="O3" r:id="rId2"/>
    <hyperlink ref="O2" r:id="rId3"/>
    <hyperlink ref="D2" r:id="rId4"/>
    <hyperlink ref="M2" location="Лист1!L7" display="https://www.tu-ilmenau.de/en/international/degree-students/master/courses-offered/"/>
    <hyperlink ref="M3" r:id="rId5"/>
    <hyperlink ref="H3" location="Лист1!L8" display="https://www.rug.nl/education/exchange-programmes/course-catalogue"/>
    <hyperlink ref="H2" r:id="rId6"/>
  </hyperlinks>
  <pageMargins left="0.70866141732283472" right="0.70866141732283472" top="1.3779527559055118" bottom="0.74803149606299213" header="0.31496062992125984" footer="0.31496062992125984"/>
  <pageSetup paperSize="9" scale="41" firstPageNumber="26" fitToHeight="0" orientation="landscape" useFirstPageNumber="1" r:id="rId7"/>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
  <sheetViews>
    <sheetView zoomScale="80" zoomScaleNormal="80" workbookViewId="0">
      <selection activeCell="M2" sqref="M2"/>
    </sheetView>
  </sheetViews>
  <sheetFormatPr defaultRowHeight="12.75"/>
  <cols>
    <col min="1" max="1" width="14" customWidth="1"/>
    <col min="3" max="3" width="13.85546875" customWidth="1"/>
    <col min="5" max="5" width="15.28515625" customWidth="1"/>
    <col min="6" max="6" width="12.42578125" customWidth="1"/>
    <col min="7" max="7" width="18.28515625" customWidth="1"/>
    <col min="8" max="8" width="14.140625" customWidth="1"/>
    <col min="9" max="9" width="12" customWidth="1"/>
    <col min="10" max="10" width="12.7109375" customWidth="1"/>
    <col min="11" max="11" width="11.5703125" customWidth="1"/>
    <col min="12" max="12" width="13.42578125" customWidth="1"/>
    <col min="13" max="13" width="15.5703125" customWidth="1"/>
    <col min="14" max="14" width="16.42578125" customWidth="1"/>
    <col min="15" max="15" width="16" customWidth="1"/>
    <col min="16" max="16" width="15.7109375" customWidth="1"/>
    <col min="17" max="17" width="18" customWidth="1"/>
  </cols>
  <sheetData>
    <row r="1" spans="1:17" ht="96">
      <c r="A1" s="34" t="s">
        <v>249</v>
      </c>
      <c r="B1" s="34" t="s">
        <v>222</v>
      </c>
      <c r="C1" s="34" t="s">
        <v>250</v>
      </c>
      <c r="D1" s="34" t="s">
        <v>251</v>
      </c>
      <c r="E1" s="34" t="s">
        <v>252</v>
      </c>
      <c r="F1" s="34" t="s">
        <v>261</v>
      </c>
      <c r="G1" s="34" t="s">
        <v>262</v>
      </c>
      <c r="H1" s="34" t="s">
        <v>253</v>
      </c>
      <c r="I1" s="34" t="s">
        <v>254</v>
      </c>
      <c r="J1" s="34" t="s">
        <v>255</v>
      </c>
      <c r="K1" s="34" t="s">
        <v>256</v>
      </c>
      <c r="L1" s="34" t="s">
        <v>257</v>
      </c>
      <c r="M1" s="49" t="s">
        <v>639</v>
      </c>
      <c r="N1" s="34" t="s">
        <v>258</v>
      </c>
      <c r="O1" s="34" t="s">
        <v>259</v>
      </c>
      <c r="P1" s="34" t="s">
        <v>263</v>
      </c>
      <c r="Q1" s="34" t="s">
        <v>260</v>
      </c>
    </row>
    <row r="2" spans="1:17" ht="48">
      <c r="A2" s="35" t="s">
        <v>277</v>
      </c>
      <c r="B2" s="35" t="s">
        <v>230</v>
      </c>
      <c r="C2" s="36" t="s">
        <v>201</v>
      </c>
      <c r="D2" s="35">
        <v>5</v>
      </c>
      <c r="E2" s="35" t="s">
        <v>551</v>
      </c>
      <c r="F2" s="35" t="s">
        <v>423</v>
      </c>
      <c r="G2" s="36" t="s">
        <v>317</v>
      </c>
      <c r="H2" s="35" t="s">
        <v>489</v>
      </c>
      <c r="I2" s="35" t="s">
        <v>42</v>
      </c>
      <c r="J2" s="35" t="s">
        <v>484</v>
      </c>
      <c r="K2" s="37" t="s">
        <v>42</v>
      </c>
      <c r="L2" s="39" t="s">
        <v>202</v>
      </c>
      <c r="M2" s="38">
        <v>43391</v>
      </c>
      <c r="N2" s="35" t="s">
        <v>483</v>
      </c>
      <c r="O2" s="35" t="s">
        <v>340</v>
      </c>
      <c r="P2" s="40" t="s">
        <v>552</v>
      </c>
      <c r="Q2" s="37"/>
    </row>
  </sheetData>
  <hyperlinks>
    <hyperlink ref="L2" r:id="rId1"/>
    <hyperlink ref="C2" r:id="rId2"/>
  </hyperlinks>
  <pageMargins left="0.70866141732283472" right="0.70866141732283472" top="1.3779527559055118" bottom="0.74803149606299213" header="0.31496062992125984" footer="0.31496062992125984"/>
  <pageSetup paperSize="9" scale="56" firstPageNumber="27" fitToHeight="0" orientation="landscape" useFirstPageNumber="1" r:id="rId3"/>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80" zoomScaleNormal="80" workbookViewId="0">
      <selection activeCell="F6" sqref="F6"/>
    </sheetView>
  </sheetViews>
  <sheetFormatPr defaultRowHeight="12.75"/>
  <cols>
    <col min="1" max="1" width="14.5703125" customWidth="1"/>
    <col min="2" max="2" width="10.7109375" customWidth="1"/>
    <col min="3" max="3" width="15.140625" customWidth="1"/>
    <col min="4" max="4" width="10.5703125" customWidth="1"/>
    <col min="5" max="5" width="17.85546875" customWidth="1"/>
    <col min="6" max="6" width="19.42578125" customWidth="1"/>
    <col min="7" max="7" width="16.5703125" customWidth="1"/>
    <col min="8" max="8" width="15.42578125" customWidth="1"/>
    <col min="9" max="9" width="13.5703125" customWidth="1"/>
    <col min="10" max="10" width="14.7109375" customWidth="1"/>
    <col min="11" max="11" width="12.5703125" customWidth="1"/>
    <col min="12" max="12" width="12" customWidth="1"/>
    <col min="13" max="13" width="12.140625" customWidth="1"/>
    <col min="14" max="14" width="17.85546875" customWidth="1"/>
    <col min="15" max="15" width="18.28515625" customWidth="1"/>
  </cols>
  <sheetData>
    <row r="1" spans="1:17" ht="102">
      <c r="A1" s="110" t="s">
        <v>249</v>
      </c>
      <c r="B1" s="110" t="s">
        <v>222</v>
      </c>
      <c r="C1" s="110" t="s">
        <v>250</v>
      </c>
      <c r="D1" s="110" t="s">
        <v>251</v>
      </c>
      <c r="E1" s="110" t="s">
        <v>252</v>
      </c>
      <c r="F1" s="110" t="s">
        <v>261</v>
      </c>
      <c r="G1" s="110" t="s">
        <v>262</v>
      </c>
      <c r="H1" s="110" t="s">
        <v>253</v>
      </c>
      <c r="I1" s="110" t="s">
        <v>254</v>
      </c>
      <c r="J1" s="110" t="s">
        <v>255</v>
      </c>
      <c r="K1" s="110" t="s">
        <v>256</v>
      </c>
      <c r="L1" s="110" t="s">
        <v>257</v>
      </c>
      <c r="M1" s="110" t="s">
        <v>657</v>
      </c>
      <c r="N1" s="110" t="s">
        <v>258</v>
      </c>
      <c r="O1" s="110" t="s">
        <v>259</v>
      </c>
      <c r="P1" s="111" t="s">
        <v>263</v>
      </c>
      <c r="Q1" s="110" t="s">
        <v>260</v>
      </c>
    </row>
    <row r="2" spans="1:17" ht="102">
      <c r="A2" s="111" t="s">
        <v>555</v>
      </c>
      <c r="B2" s="33" t="s">
        <v>556</v>
      </c>
      <c r="C2" s="112" t="s">
        <v>557</v>
      </c>
      <c r="D2" s="113">
        <v>2</v>
      </c>
      <c r="E2" s="114" t="s">
        <v>558</v>
      </c>
      <c r="F2" s="33" t="s">
        <v>59</v>
      </c>
      <c r="G2" s="113" t="s">
        <v>559</v>
      </c>
      <c r="H2" s="113" t="s">
        <v>488</v>
      </c>
      <c r="I2" s="113" t="s">
        <v>560</v>
      </c>
      <c r="J2" s="113" t="s">
        <v>484</v>
      </c>
      <c r="K2" s="113" t="s">
        <v>560</v>
      </c>
      <c r="L2" s="113" t="s">
        <v>559</v>
      </c>
      <c r="M2" s="60">
        <v>43353</v>
      </c>
      <c r="N2" s="115" t="s">
        <v>561</v>
      </c>
      <c r="O2" s="115" t="s">
        <v>265</v>
      </c>
      <c r="P2" s="111"/>
      <c r="Q2" s="110"/>
    </row>
    <row r="3" spans="1:17" ht="191.25">
      <c r="A3" s="111" t="s">
        <v>709</v>
      </c>
      <c r="B3" s="33" t="s">
        <v>268</v>
      </c>
      <c r="C3" s="112" t="s">
        <v>710</v>
      </c>
      <c r="D3" s="113">
        <v>1</v>
      </c>
      <c r="E3" s="114" t="s">
        <v>558</v>
      </c>
      <c r="F3" s="33" t="s">
        <v>59</v>
      </c>
      <c r="G3" s="113" t="s">
        <v>711</v>
      </c>
      <c r="H3" s="113" t="s">
        <v>489</v>
      </c>
      <c r="I3" s="113" t="s">
        <v>42</v>
      </c>
      <c r="J3" s="113" t="s">
        <v>59</v>
      </c>
      <c r="K3" s="113" t="s">
        <v>59</v>
      </c>
      <c r="L3" s="113" t="s">
        <v>59</v>
      </c>
      <c r="M3" s="60">
        <v>43363</v>
      </c>
      <c r="N3" s="115" t="s">
        <v>712</v>
      </c>
      <c r="O3" s="116"/>
      <c r="P3" s="116"/>
      <c r="Q3" s="116"/>
    </row>
    <row r="4" spans="1:17" ht="51">
      <c r="A4" s="111" t="s">
        <v>562</v>
      </c>
      <c r="B4" s="113" t="s">
        <v>237</v>
      </c>
      <c r="C4" s="117" t="s">
        <v>563</v>
      </c>
      <c r="D4" s="113">
        <v>2</v>
      </c>
      <c r="E4" s="114" t="s">
        <v>558</v>
      </c>
      <c r="F4" s="113" t="s">
        <v>59</v>
      </c>
      <c r="G4" s="118" t="s">
        <v>564</v>
      </c>
      <c r="H4" s="33" t="s">
        <v>487</v>
      </c>
      <c r="I4" s="113" t="s">
        <v>42</v>
      </c>
      <c r="J4" s="113" t="s">
        <v>484</v>
      </c>
      <c r="K4" s="113" t="s">
        <v>42</v>
      </c>
      <c r="L4" s="119" t="s">
        <v>390</v>
      </c>
      <c r="M4" s="60">
        <v>43391</v>
      </c>
      <c r="N4" s="115" t="s">
        <v>265</v>
      </c>
      <c r="O4" s="115" t="s">
        <v>265</v>
      </c>
      <c r="P4" s="111"/>
      <c r="Q4" s="110"/>
    </row>
    <row r="5" spans="1:17" ht="76.5">
      <c r="A5" s="111" t="s">
        <v>565</v>
      </c>
      <c r="B5" s="114" t="s">
        <v>237</v>
      </c>
      <c r="C5" s="120" t="s">
        <v>566</v>
      </c>
      <c r="D5" s="114">
        <v>2</v>
      </c>
      <c r="E5" s="114" t="s">
        <v>558</v>
      </c>
      <c r="F5" s="113" t="s">
        <v>59</v>
      </c>
      <c r="G5" s="121" t="s">
        <v>567</v>
      </c>
      <c r="H5" s="114" t="s">
        <v>659</v>
      </c>
      <c r="I5" s="113" t="s">
        <v>42</v>
      </c>
      <c r="J5" s="113" t="s">
        <v>484</v>
      </c>
      <c r="K5" s="113" t="s">
        <v>42</v>
      </c>
      <c r="L5" s="119" t="s">
        <v>568</v>
      </c>
      <c r="M5" s="60">
        <v>43353</v>
      </c>
      <c r="N5" s="119" t="s">
        <v>569</v>
      </c>
      <c r="O5" s="113" t="s">
        <v>265</v>
      </c>
      <c r="P5" s="122"/>
      <c r="Q5" s="123"/>
    </row>
    <row r="6" spans="1:17" ht="178.5">
      <c r="A6" s="111" t="s">
        <v>773</v>
      </c>
      <c r="B6" s="113" t="s">
        <v>224</v>
      </c>
      <c r="C6" s="112" t="s">
        <v>8</v>
      </c>
      <c r="D6" s="114">
        <v>2</v>
      </c>
      <c r="E6" s="114" t="s">
        <v>558</v>
      </c>
      <c r="F6" s="113" t="s">
        <v>59</v>
      </c>
      <c r="G6" s="112" t="s">
        <v>10</v>
      </c>
      <c r="H6" s="113" t="s">
        <v>497</v>
      </c>
      <c r="I6" s="113" t="s">
        <v>42</v>
      </c>
      <c r="J6" s="113" t="s">
        <v>341</v>
      </c>
      <c r="K6" s="119" t="s">
        <v>59</v>
      </c>
      <c r="L6" s="119" t="s">
        <v>59</v>
      </c>
      <c r="M6" s="60">
        <v>43353</v>
      </c>
      <c r="N6" s="113" t="s">
        <v>265</v>
      </c>
      <c r="O6" s="113" t="s">
        <v>265</v>
      </c>
      <c r="P6" s="113" t="s">
        <v>11</v>
      </c>
      <c r="Q6" s="123"/>
    </row>
    <row r="7" spans="1:17" ht="38.25">
      <c r="A7" s="124" t="s">
        <v>830</v>
      </c>
      <c r="B7" s="114" t="s">
        <v>234</v>
      </c>
      <c r="C7" s="123" t="s">
        <v>831</v>
      </c>
      <c r="D7" s="114">
        <v>2</v>
      </c>
      <c r="E7" s="114" t="s">
        <v>558</v>
      </c>
      <c r="F7" s="114" t="s">
        <v>59</v>
      </c>
      <c r="G7" s="125" t="s">
        <v>832</v>
      </c>
      <c r="H7" s="114" t="s">
        <v>494</v>
      </c>
      <c r="I7" s="114" t="s">
        <v>439</v>
      </c>
      <c r="J7" s="114" t="s">
        <v>341</v>
      </c>
      <c r="K7" s="122" t="s">
        <v>59</v>
      </c>
      <c r="L7" s="122" t="s">
        <v>59</v>
      </c>
      <c r="M7" s="60">
        <v>43391</v>
      </c>
      <c r="N7" s="126" t="s">
        <v>265</v>
      </c>
      <c r="O7" s="114" t="s">
        <v>340</v>
      </c>
      <c r="P7" s="114"/>
      <c r="Q7" s="123"/>
    </row>
    <row r="8" spans="1:17" ht="51">
      <c r="A8" s="42" t="s">
        <v>570</v>
      </c>
      <c r="B8" s="113" t="s">
        <v>239</v>
      </c>
      <c r="C8" s="112" t="s">
        <v>571</v>
      </c>
      <c r="D8" s="113">
        <v>3</v>
      </c>
      <c r="E8" s="114" t="s">
        <v>558</v>
      </c>
      <c r="F8" s="113" t="s">
        <v>59</v>
      </c>
      <c r="G8" s="127" t="s">
        <v>572</v>
      </c>
      <c r="H8" s="113" t="s">
        <v>495</v>
      </c>
      <c r="I8" s="113" t="s">
        <v>42</v>
      </c>
      <c r="J8" s="113" t="s">
        <v>341</v>
      </c>
      <c r="K8" s="113" t="s">
        <v>59</v>
      </c>
      <c r="L8" s="113" t="s">
        <v>59</v>
      </c>
      <c r="M8" s="60">
        <v>43363</v>
      </c>
      <c r="N8" s="115" t="s">
        <v>265</v>
      </c>
      <c r="O8" s="113" t="s">
        <v>265</v>
      </c>
      <c r="P8" s="119"/>
      <c r="Q8" s="113"/>
    </row>
    <row r="9" spans="1:17" ht="38.25">
      <c r="A9" s="42" t="s">
        <v>573</v>
      </c>
      <c r="B9" s="113" t="s">
        <v>239</v>
      </c>
      <c r="C9" s="112" t="s">
        <v>574</v>
      </c>
      <c r="D9" s="113">
        <v>3</v>
      </c>
      <c r="E9" s="114" t="s">
        <v>558</v>
      </c>
      <c r="F9" s="113" t="s">
        <v>59</v>
      </c>
      <c r="G9" s="127" t="s">
        <v>575</v>
      </c>
      <c r="H9" s="113" t="s">
        <v>495</v>
      </c>
      <c r="I9" s="113" t="s">
        <v>42</v>
      </c>
      <c r="J9" s="113" t="s">
        <v>341</v>
      </c>
      <c r="K9" s="113" t="s">
        <v>59</v>
      </c>
      <c r="L9" s="113" t="s">
        <v>59</v>
      </c>
      <c r="M9" s="60">
        <v>43363</v>
      </c>
      <c r="N9" s="119" t="s">
        <v>348</v>
      </c>
      <c r="O9" s="113" t="s">
        <v>265</v>
      </c>
      <c r="P9" s="119"/>
      <c r="Q9" s="119"/>
    </row>
    <row r="10" spans="1:17" ht="63.75">
      <c r="A10" s="42" t="s">
        <v>576</v>
      </c>
      <c r="B10" s="113" t="s">
        <v>239</v>
      </c>
      <c r="C10" s="33" t="s">
        <v>577</v>
      </c>
      <c r="D10" s="113">
        <v>4</v>
      </c>
      <c r="E10" s="114" t="s">
        <v>558</v>
      </c>
      <c r="F10" s="113" t="s">
        <v>578</v>
      </c>
      <c r="G10" s="127" t="s">
        <v>579</v>
      </c>
      <c r="H10" s="113" t="s">
        <v>495</v>
      </c>
      <c r="I10" s="113" t="s">
        <v>42</v>
      </c>
      <c r="J10" s="113" t="s">
        <v>341</v>
      </c>
      <c r="K10" s="113" t="s">
        <v>59</v>
      </c>
      <c r="L10" s="113"/>
      <c r="M10" s="60">
        <v>43391</v>
      </c>
      <c r="N10" s="119" t="s">
        <v>348</v>
      </c>
      <c r="O10" s="113" t="s">
        <v>265</v>
      </c>
      <c r="P10" s="119"/>
      <c r="Q10" s="119"/>
    </row>
    <row r="11" spans="1:17" ht="114.75">
      <c r="A11" s="42" t="s">
        <v>580</v>
      </c>
      <c r="B11" s="113" t="s">
        <v>239</v>
      </c>
      <c r="C11" s="33" t="s">
        <v>581</v>
      </c>
      <c r="D11" s="113">
        <v>1</v>
      </c>
      <c r="E11" s="114" t="s">
        <v>558</v>
      </c>
      <c r="F11" s="113"/>
      <c r="G11" s="127" t="s">
        <v>582</v>
      </c>
      <c r="H11" s="113" t="s">
        <v>495</v>
      </c>
      <c r="I11" s="113" t="s">
        <v>42</v>
      </c>
      <c r="J11" s="113" t="s">
        <v>341</v>
      </c>
      <c r="K11" s="113" t="s">
        <v>59</v>
      </c>
      <c r="L11" s="113" t="s">
        <v>59</v>
      </c>
      <c r="M11" s="60">
        <v>43363</v>
      </c>
      <c r="N11" s="119" t="s">
        <v>348</v>
      </c>
      <c r="O11" s="113" t="s">
        <v>265</v>
      </c>
      <c r="P11" s="119"/>
      <c r="Q11" s="119"/>
    </row>
    <row r="12" spans="1:17" ht="99.75">
      <c r="A12" s="42" t="s">
        <v>615</v>
      </c>
      <c r="B12" s="113" t="s">
        <v>246</v>
      </c>
      <c r="C12" s="33" t="s">
        <v>616</v>
      </c>
      <c r="D12" s="113">
        <v>4</v>
      </c>
      <c r="E12" s="113" t="s">
        <v>612</v>
      </c>
      <c r="F12" s="113" t="s">
        <v>59</v>
      </c>
      <c r="G12" s="127" t="s">
        <v>617</v>
      </c>
      <c r="H12" s="113" t="s">
        <v>403</v>
      </c>
      <c r="I12" s="113" t="s">
        <v>775</v>
      </c>
      <c r="J12" s="113" t="s">
        <v>341</v>
      </c>
      <c r="K12" s="113" t="s">
        <v>59</v>
      </c>
      <c r="L12" s="113" t="s">
        <v>59</v>
      </c>
      <c r="M12" s="60">
        <v>43363</v>
      </c>
      <c r="N12" s="113" t="s">
        <v>348</v>
      </c>
      <c r="O12" s="113" t="s">
        <v>265</v>
      </c>
      <c r="P12" s="113"/>
      <c r="Q12" s="119"/>
    </row>
    <row r="13" spans="1:17" ht="114.75">
      <c r="A13" s="42" t="s">
        <v>583</v>
      </c>
      <c r="B13" s="33" t="s">
        <v>297</v>
      </c>
      <c r="C13" s="33" t="s">
        <v>584</v>
      </c>
      <c r="D13" s="114">
        <v>1</v>
      </c>
      <c r="E13" s="114" t="s">
        <v>558</v>
      </c>
      <c r="F13" s="114" t="s">
        <v>578</v>
      </c>
      <c r="G13" s="128" t="s">
        <v>585</v>
      </c>
      <c r="H13" s="114" t="s">
        <v>497</v>
      </c>
      <c r="I13" s="114" t="s">
        <v>42</v>
      </c>
      <c r="J13" s="114" t="s">
        <v>341</v>
      </c>
      <c r="K13" s="114" t="s">
        <v>59</v>
      </c>
      <c r="L13" s="114" t="s">
        <v>59</v>
      </c>
      <c r="M13" s="60">
        <v>43363</v>
      </c>
      <c r="N13" s="122" t="s">
        <v>348</v>
      </c>
      <c r="O13" s="114" t="s">
        <v>265</v>
      </c>
      <c r="P13" s="122"/>
      <c r="Q13" s="122" t="s">
        <v>586</v>
      </c>
    </row>
    <row r="14" spans="1:17" ht="30">
      <c r="A14" s="68" t="s">
        <v>726</v>
      </c>
      <c r="B14" s="67" t="s">
        <v>727</v>
      </c>
      <c r="C14" s="67" t="s">
        <v>728</v>
      </c>
      <c r="D14" s="129">
        <v>2</v>
      </c>
      <c r="E14" s="129" t="s">
        <v>558</v>
      </c>
      <c r="F14" s="129" t="s">
        <v>59</v>
      </c>
      <c r="G14" s="130" t="s">
        <v>729</v>
      </c>
      <c r="H14" s="129" t="s">
        <v>730</v>
      </c>
      <c r="I14" s="129" t="s">
        <v>42</v>
      </c>
      <c r="J14" s="129" t="s">
        <v>341</v>
      </c>
      <c r="K14" s="129" t="s">
        <v>59</v>
      </c>
      <c r="L14" s="129" t="s">
        <v>59</v>
      </c>
      <c r="M14" s="60">
        <v>43363</v>
      </c>
      <c r="N14" s="116" t="s">
        <v>265</v>
      </c>
      <c r="O14" s="116"/>
      <c r="P14" s="116"/>
      <c r="Q14" s="116"/>
    </row>
    <row r="15" spans="1:17" ht="114.75">
      <c r="A15" s="42" t="s">
        <v>794</v>
      </c>
      <c r="B15" s="33" t="s">
        <v>225</v>
      </c>
      <c r="C15" s="33" t="s">
        <v>789</v>
      </c>
      <c r="D15" s="114">
        <v>2</v>
      </c>
      <c r="E15" s="114" t="s">
        <v>558</v>
      </c>
      <c r="F15" s="114" t="s">
        <v>790</v>
      </c>
      <c r="G15" s="128" t="s">
        <v>791</v>
      </c>
      <c r="H15" s="114" t="s">
        <v>488</v>
      </c>
      <c r="I15" s="114" t="s">
        <v>792</v>
      </c>
      <c r="J15" s="128" t="s">
        <v>602</v>
      </c>
      <c r="K15" s="114" t="s">
        <v>792</v>
      </c>
      <c r="L15" s="114" t="s">
        <v>792</v>
      </c>
      <c r="M15" s="60">
        <v>43353</v>
      </c>
      <c r="N15" s="122" t="s">
        <v>793</v>
      </c>
      <c r="O15" s="114" t="s">
        <v>265</v>
      </c>
      <c r="P15" s="122"/>
      <c r="Q15" s="122"/>
    </row>
    <row r="16" spans="1:17" ht="102.75" customHeight="1">
      <c r="A16" s="42" t="s">
        <v>660</v>
      </c>
      <c r="B16" s="33" t="s">
        <v>223</v>
      </c>
      <c r="C16" s="33" t="s">
        <v>661</v>
      </c>
      <c r="D16" s="131">
        <v>2</v>
      </c>
      <c r="E16" s="114" t="s">
        <v>558</v>
      </c>
      <c r="F16" s="113" t="s">
        <v>59</v>
      </c>
      <c r="G16" s="128" t="s">
        <v>662</v>
      </c>
      <c r="H16" s="113" t="s">
        <v>487</v>
      </c>
      <c r="I16" s="113" t="s">
        <v>42</v>
      </c>
      <c r="J16" s="113" t="s">
        <v>341</v>
      </c>
      <c r="K16" s="113" t="s">
        <v>59</v>
      </c>
      <c r="L16" s="113" t="s">
        <v>59</v>
      </c>
      <c r="M16" s="60">
        <v>43363</v>
      </c>
      <c r="N16" s="113" t="s">
        <v>590</v>
      </c>
      <c r="O16" s="113" t="s">
        <v>265</v>
      </c>
      <c r="P16" s="122"/>
      <c r="Q16" s="122"/>
    </row>
    <row r="17" spans="1:17" ht="63.75">
      <c r="A17" s="42" t="s">
        <v>587</v>
      </c>
      <c r="B17" s="113" t="s">
        <v>223</v>
      </c>
      <c r="C17" s="33" t="s">
        <v>588</v>
      </c>
      <c r="D17" s="113">
        <v>1</v>
      </c>
      <c r="E17" s="114" t="s">
        <v>558</v>
      </c>
      <c r="F17" s="113" t="s">
        <v>59</v>
      </c>
      <c r="G17" s="127" t="s">
        <v>589</v>
      </c>
      <c r="H17" s="113" t="s">
        <v>487</v>
      </c>
      <c r="I17" s="113" t="s">
        <v>42</v>
      </c>
      <c r="J17" s="113" t="s">
        <v>341</v>
      </c>
      <c r="K17" s="113" t="s">
        <v>59</v>
      </c>
      <c r="L17" s="113" t="s">
        <v>59</v>
      </c>
      <c r="M17" s="60">
        <v>43353</v>
      </c>
      <c r="N17" s="122" t="s">
        <v>348</v>
      </c>
      <c r="O17" s="113" t="s">
        <v>265</v>
      </c>
      <c r="P17" s="119"/>
      <c r="Q17" s="119"/>
    </row>
    <row r="18" spans="1:17" ht="153">
      <c r="A18" s="42" t="s">
        <v>591</v>
      </c>
      <c r="B18" s="114" t="s">
        <v>223</v>
      </c>
      <c r="C18" s="33" t="s">
        <v>592</v>
      </c>
      <c r="D18" s="114">
        <v>2</v>
      </c>
      <c r="E18" s="114" t="s">
        <v>558</v>
      </c>
      <c r="F18" s="113" t="s">
        <v>59</v>
      </c>
      <c r="G18" s="128" t="s">
        <v>593</v>
      </c>
      <c r="H18" s="114" t="s">
        <v>487</v>
      </c>
      <c r="I18" s="114" t="s">
        <v>42</v>
      </c>
      <c r="J18" s="114" t="s">
        <v>341</v>
      </c>
      <c r="K18" s="114" t="s">
        <v>59</v>
      </c>
      <c r="L18" s="114" t="s">
        <v>59</v>
      </c>
      <c r="M18" s="60">
        <v>43353</v>
      </c>
      <c r="N18" s="122" t="s">
        <v>348</v>
      </c>
      <c r="O18" s="114" t="s">
        <v>265</v>
      </c>
      <c r="P18" s="122"/>
      <c r="Q18" s="122" t="s">
        <v>586</v>
      </c>
    </row>
    <row r="19" spans="1:17" ht="76.5">
      <c r="A19" s="42" t="s">
        <v>594</v>
      </c>
      <c r="B19" s="113" t="s">
        <v>240</v>
      </c>
      <c r="C19" s="33" t="s">
        <v>595</v>
      </c>
      <c r="D19" s="33" t="s">
        <v>774</v>
      </c>
      <c r="E19" s="114" t="s">
        <v>558</v>
      </c>
      <c r="F19" s="113" t="s">
        <v>59</v>
      </c>
      <c r="G19" s="127" t="s">
        <v>596</v>
      </c>
      <c r="H19" s="113" t="s">
        <v>485</v>
      </c>
      <c r="I19" s="113" t="s">
        <v>42</v>
      </c>
      <c r="J19" s="113" t="s">
        <v>341</v>
      </c>
      <c r="K19" s="113" t="s">
        <v>59</v>
      </c>
      <c r="L19" s="113" t="s">
        <v>59</v>
      </c>
      <c r="M19" s="60">
        <v>43363</v>
      </c>
      <c r="N19" s="119" t="s">
        <v>348</v>
      </c>
      <c r="O19" s="113" t="s">
        <v>265</v>
      </c>
      <c r="P19" s="119"/>
      <c r="Q19" s="119"/>
    </row>
    <row r="20" spans="1:17" ht="114.75">
      <c r="A20" s="42" t="s">
        <v>597</v>
      </c>
      <c r="B20" s="33" t="s">
        <v>229</v>
      </c>
      <c r="C20" s="33" t="s">
        <v>598</v>
      </c>
      <c r="D20" s="113">
        <v>3</v>
      </c>
      <c r="E20" s="114" t="s">
        <v>599</v>
      </c>
      <c r="F20" s="113" t="s">
        <v>59</v>
      </c>
      <c r="G20" s="33" t="s">
        <v>600</v>
      </c>
      <c r="H20" s="113" t="s">
        <v>496</v>
      </c>
      <c r="I20" s="45" t="s">
        <v>601</v>
      </c>
      <c r="J20" s="113" t="s">
        <v>602</v>
      </c>
      <c r="K20" s="113" t="s">
        <v>603</v>
      </c>
      <c r="L20" s="112" t="s">
        <v>600</v>
      </c>
      <c r="M20" s="60">
        <v>43391</v>
      </c>
      <c r="N20" s="119" t="s">
        <v>348</v>
      </c>
      <c r="O20" s="33" t="s">
        <v>604</v>
      </c>
      <c r="P20" s="119"/>
      <c r="Q20" s="119"/>
    </row>
    <row r="21" spans="1:17" ht="63.75">
      <c r="A21" s="42" t="s">
        <v>605</v>
      </c>
      <c r="B21" s="33" t="s">
        <v>229</v>
      </c>
      <c r="C21" s="33" t="s">
        <v>606</v>
      </c>
      <c r="D21" s="113">
        <v>4</v>
      </c>
      <c r="E21" s="114" t="s">
        <v>599</v>
      </c>
      <c r="F21" s="113" t="s">
        <v>59</v>
      </c>
      <c r="G21" s="132" t="s">
        <v>607</v>
      </c>
      <c r="H21" s="113" t="s">
        <v>496</v>
      </c>
      <c r="I21" s="33" t="s">
        <v>608</v>
      </c>
      <c r="J21" s="113" t="s">
        <v>602</v>
      </c>
      <c r="K21" s="113" t="s">
        <v>42</v>
      </c>
      <c r="L21" s="112" t="s">
        <v>609</v>
      </c>
      <c r="M21" s="60">
        <v>43391</v>
      </c>
      <c r="N21" s="113" t="s">
        <v>590</v>
      </c>
      <c r="O21" s="33" t="s">
        <v>604</v>
      </c>
      <c r="P21" s="119"/>
      <c r="Q21" s="119"/>
    </row>
    <row r="22" spans="1:17" ht="89.25">
      <c r="A22" s="42" t="s">
        <v>610</v>
      </c>
      <c r="B22" s="33" t="s">
        <v>229</v>
      </c>
      <c r="C22" s="33" t="s">
        <v>611</v>
      </c>
      <c r="D22" s="113">
        <v>1</v>
      </c>
      <c r="E22" s="113" t="s">
        <v>612</v>
      </c>
      <c r="F22" s="113" t="s">
        <v>59</v>
      </c>
      <c r="G22" s="127" t="s">
        <v>640</v>
      </c>
      <c r="H22" s="33" t="s">
        <v>496</v>
      </c>
      <c r="I22" s="33" t="s">
        <v>5</v>
      </c>
      <c r="J22" s="114" t="s">
        <v>602</v>
      </c>
      <c r="K22" s="113" t="s">
        <v>42</v>
      </c>
      <c r="L22" s="114" t="s">
        <v>640</v>
      </c>
      <c r="M22" s="60">
        <v>43363</v>
      </c>
      <c r="N22" s="119" t="s">
        <v>348</v>
      </c>
      <c r="O22" s="33" t="s">
        <v>604</v>
      </c>
      <c r="P22" s="133"/>
      <c r="Q22" s="133"/>
    </row>
    <row r="23" spans="1:17" ht="89.25">
      <c r="A23" s="42" t="s">
        <v>664</v>
      </c>
      <c r="B23" s="33" t="s">
        <v>229</v>
      </c>
      <c r="C23" s="33" t="s">
        <v>613</v>
      </c>
      <c r="D23" s="113">
        <v>2</v>
      </c>
      <c r="E23" s="114" t="s">
        <v>599</v>
      </c>
      <c r="F23" s="113" t="s">
        <v>59</v>
      </c>
      <c r="G23" s="127" t="s">
        <v>614</v>
      </c>
      <c r="H23" s="33" t="s">
        <v>496</v>
      </c>
      <c r="I23" s="113" t="s">
        <v>663</v>
      </c>
      <c r="J23" s="113" t="s">
        <v>341</v>
      </c>
      <c r="K23" s="113" t="s">
        <v>59</v>
      </c>
      <c r="L23" s="113" t="s">
        <v>59</v>
      </c>
      <c r="M23" s="134">
        <v>43363</v>
      </c>
      <c r="N23" s="119" t="s">
        <v>348</v>
      </c>
      <c r="O23" s="33" t="s">
        <v>604</v>
      </c>
      <c r="P23" s="117"/>
      <c r="Q23" s="118"/>
    </row>
    <row r="24" spans="1:17" ht="223.5" customHeight="1">
      <c r="A24" s="2" t="s">
        <v>709</v>
      </c>
      <c r="B24" s="33" t="s">
        <v>268</v>
      </c>
      <c r="C24" s="61" t="s">
        <v>710</v>
      </c>
      <c r="D24" s="62">
        <v>1</v>
      </c>
      <c r="E24" s="63" t="s">
        <v>558</v>
      </c>
      <c r="F24" s="33" t="s">
        <v>59</v>
      </c>
      <c r="G24" s="3" t="s">
        <v>711</v>
      </c>
      <c r="H24" s="3" t="s">
        <v>489</v>
      </c>
      <c r="I24" s="62" t="s">
        <v>42</v>
      </c>
      <c r="J24" s="3" t="s">
        <v>59</v>
      </c>
      <c r="K24" s="3" t="s">
        <v>59</v>
      </c>
      <c r="L24" s="62" t="s">
        <v>59</v>
      </c>
      <c r="M24" s="60">
        <v>43363</v>
      </c>
      <c r="N24" s="64" t="s">
        <v>265</v>
      </c>
      <c r="O24" s="64" t="s">
        <v>712</v>
      </c>
      <c r="P24" s="27"/>
    </row>
    <row r="25" spans="1:17" ht="56.25" customHeight="1">
      <c r="A25" s="68" t="s">
        <v>726</v>
      </c>
      <c r="B25" s="67" t="s">
        <v>727</v>
      </c>
      <c r="C25" s="67" t="s">
        <v>728</v>
      </c>
      <c r="D25" s="66">
        <v>2</v>
      </c>
      <c r="E25" s="66" t="s">
        <v>558</v>
      </c>
      <c r="F25" s="66" t="s">
        <v>59</v>
      </c>
      <c r="G25" s="69" t="s">
        <v>729</v>
      </c>
      <c r="H25" s="66" t="s">
        <v>730</v>
      </c>
      <c r="I25" s="66" t="s">
        <v>42</v>
      </c>
      <c r="J25" s="66" t="s">
        <v>341</v>
      </c>
      <c r="K25" s="66" t="s">
        <v>59</v>
      </c>
      <c r="L25" s="66" t="s">
        <v>59</v>
      </c>
      <c r="M25" s="60">
        <v>43363</v>
      </c>
      <c r="N25" s="66" t="s">
        <v>265</v>
      </c>
      <c r="O25" s="27"/>
      <c r="P25" s="27"/>
    </row>
  </sheetData>
  <autoFilter ref="A1:P25"/>
  <hyperlinks>
    <hyperlink ref="G6" r:id="rId1"/>
    <hyperlink ref="C6" r:id="rId2"/>
  </hyperlinks>
  <pageMargins left="0.70866141732283472" right="0.70866141732283472" top="1.3779527559055118" bottom="0.74803149606299213" header="0.31496062992125984" footer="0.31496062992125984"/>
  <pageSetup paperSize="9" scale="53" firstPageNumber="28" fitToHeight="0" orientation="landscape" useFirstPageNumber="1" r:id="rId3"/>
  <headerFooter differentFirst="1">
    <oddHeader>&amp;C&amp;P</oddHeader>
    <firstHeader>&amp;C&amp;P</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
  <sheetViews>
    <sheetView zoomScaleNormal="100" workbookViewId="0">
      <selection activeCell="D1" sqref="D1"/>
    </sheetView>
  </sheetViews>
  <sheetFormatPr defaultRowHeight="12.75"/>
  <cols>
    <col min="13" max="13" width="10.140625" bestFit="1" customWidth="1"/>
  </cols>
  <sheetData>
    <row r="1" spans="1:18" ht="153">
      <c r="A1" s="1" t="s">
        <v>249</v>
      </c>
      <c r="B1" s="1" t="s">
        <v>222</v>
      </c>
      <c r="C1" s="1" t="s">
        <v>250</v>
      </c>
      <c r="D1" s="1" t="s">
        <v>251</v>
      </c>
      <c r="E1" s="1" t="s">
        <v>252</v>
      </c>
      <c r="F1" s="1" t="s">
        <v>261</v>
      </c>
      <c r="G1" s="1" t="s">
        <v>262</v>
      </c>
      <c r="H1" s="1" t="s">
        <v>253</v>
      </c>
      <c r="I1" s="1" t="s">
        <v>254</v>
      </c>
      <c r="J1" s="1" t="s">
        <v>255</v>
      </c>
      <c r="K1" s="1" t="s">
        <v>256</v>
      </c>
      <c r="L1" s="1" t="s">
        <v>257</v>
      </c>
      <c r="M1" s="1" t="s">
        <v>657</v>
      </c>
      <c r="N1" s="1" t="s">
        <v>658</v>
      </c>
      <c r="O1" s="1" t="s">
        <v>258</v>
      </c>
      <c r="P1" s="1" t="s">
        <v>259</v>
      </c>
      <c r="Q1" s="2" t="s">
        <v>263</v>
      </c>
      <c r="R1" s="1" t="s">
        <v>260</v>
      </c>
    </row>
    <row r="2" spans="1:18" ht="153">
      <c r="A2" s="46" t="s">
        <v>618</v>
      </c>
      <c r="B2" s="3" t="s">
        <v>231</v>
      </c>
      <c r="C2" s="4" t="s">
        <v>619</v>
      </c>
      <c r="D2" s="3">
        <v>2</v>
      </c>
      <c r="E2" s="3" t="s">
        <v>620</v>
      </c>
      <c r="F2" s="3" t="s">
        <v>59</v>
      </c>
      <c r="G2" s="43" t="s">
        <v>621</v>
      </c>
      <c r="H2" s="29" t="s">
        <v>622</v>
      </c>
      <c r="I2" s="3" t="s">
        <v>42</v>
      </c>
      <c r="J2" s="3" t="s">
        <v>602</v>
      </c>
      <c r="K2" s="3" t="s">
        <v>42</v>
      </c>
      <c r="L2" s="3" t="s">
        <v>59</v>
      </c>
      <c r="M2" s="60">
        <v>43363</v>
      </c>
      <c r="N2" s="4" t="s">
        <v>776</v>
      </c>
      <c r="O2" s="3" t="s">
        <v>623</v>
      </c>
      <c r="P2" s="3" t="s">
        <v>265</v>
      </c>
      <c r="Q2" s="3"/>
      <c r="R2" s="5"/>
    </row>
  </sheetData>
  <pageMargins left="0.70866141732283472" right="0.70866141732283472" top="0.74803149606299213" bottom="0.74803149606299213" header="0.31496062992125984" footer="0.31496062992125984"/>
  <pageSetup paperSize="9" scale="80" firstPageNumber="31" fitToHeight="0" orientation="landscape" useFirstPageNumber="1" verticalDpi="0"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Все направления обучения</vt:lpstr>
      <vt:lpstr>Журналистика</vt:lpstr>
      <vt:lpstr>Свободные искусства и науки</vt:lpstr>
      <vt:lpstr>Социология и МО</vt:lpstr>
      <vt:lpstr>Экономика</vt:lpstr>
      <vt:lpstr>Философия и биология</vt:lpstr>
      <vt:lpstr>Филология и Востоковедение</vt:lpstr>
      <vt:lpstr>Искусства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Киреев Максим Александрович</dc:creator>
  <cp:lastModifiedBy>Киреев Максим Александрович</cp:lastModifiedBy>
  <cp:lastPrinted>2018-08-30T13:44:55Z</cp:lastPrinted>
  <dcterms:created xsi:type="dcterms:W3CDTF">2017-07-06T12:29:05Z</dcterms:created>
  <dcterms:modified xsi:type="dcterms:W3CDTF">2018-10-08T13:57:55Z</dcterms:modified>
</cp:coreProperties>
</file>