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560" windowWidth="27495" windowHeight="10995" tabRatio="703"/>
  </bookViews>
  <sheets>
    <sheet name="Все направления обучения" sheetId="1" r:id="rId1"/>
    <sheet name="Журналистика" sheetId="2" r:id="rId2"/>
    <sheet name="Свободные искусства и науки" sheetId="4" r:id="rId3"/>
    <sheet name="Социология и МО" sheetId="3" r:id="rId4"/>
    <sheet name="Экономика" sheetId="5" r:id="rId5"/>
    <sheet name="Философия и биология" sheetId="8" r:id="rId6"/>
    <sheet name="Филология и Востоковедение" sheetId="9" r:id="rId7"/>
  </sheets>
  <definedNames>
    <definedName name="_xlnm._FilterDatabase" localSheetId="0" hidden="1">'Все направления обучения'!$A$1:$Q$111</definedName>
    <definedName name="_xlnm._FilterDatabase" localSheetId="2" hidden="1">'Свободные искусства и науки'!$A$1:$Q$7</definedName>
    <definedName name="_xlnm._FilterDatabase" localSheetId="3" hidden="1">'Социология и МО'!$A$1:$Q$18</definedName>
  </definedNames>
  <calcPr calcId="145621"/>
</workbook>
</file>

<file path=xl/calcChain.xml><?xml version="1.0" encoding="utf-8"?>
<calcChain xmlns="http://schemas.openxmlformats.org/spreadsheetml/2006/main">
  <c r="A17" i="3" l="1"/>
  <c r="A16" i="3"/>
  <c r="A15" i="3"/>
  <c r="A13" i="3"/>
  <c r="A12" i="3"/>
  <c r="A11" i="3"/>
  <c r="A10" i="3"/>
  <c r="A9" i="3"/>
  <c r="A8" i="3"/>
  <c r="A7" i="3"/>
  <c r="A6" i="3"/>
  <c r="A5" i="3"/>
  <c r="A4" i="3"/>
  <c r="A3" i="3"/>
  <c r="A2" i="3"/>
</calcChain>
</file>

<file path=xl/comments1.xml><?xml version="1.0" encoding="utf-8"?>
<comments xmlns="http://schemas.openxmlformats.org/spreadsheetml/2006/main">
  <authors>
    <author/>
  </authors>
  <commentList>
    <comment ref="P60" authorId="0">
      <text>
        <r>
          <rPr>
            <sz val="10"/>
            <color rgb="FF000000"/>
            <rFont val="Arial"/>
          </rPr>
          <t>Значение изменено респондентом.</t>
        </r>
      </text>
    </comment>
  </commentList>
</comments>
</file>

<file path=xl/sharedStrings.xml><?xml version="1.0" encoding="utf-8"?>
<sst xmlns="http://schemas.openxmlformats.org/spreadsheetml/2006/main" count="2255" uniqueCount="821">
  <si>
    <t>Not Available</t>
  </si>
  <si>
    <t>Available</t>
  </si>
  <si>
    <t>Université de Picardie Jules Verne</t>
  </si>
  <si>
    <t>www.u-picardie.fr</t>
  </si>
  <si>
    <t>https://www.u-picardie.fr/formation/notre-offre/</t>
  </si>
  <si>
    <t>B1</t>
  </si>
  <si>
    <t>Some courses are available but not enought to get enough credits</t>
  </si>
  <si>
    <t>Accomodation provided only on a fee-payed base</t>
  </si>
  <si>
    <t>Universidade de São Paulo</t>
  </si>
  <si>
    <t>www.usp.br/internationaloffice</t>
  </si>
  <si>
    <t>The School of Architecture and Urbanism (Faculdade de Arquitetura e Urbanismo – FAU) and the School of Economics, Business and Accountancy (Faculdade de Economia, Administração e Contabilidade – FEA) receive each semester a large number of applications.  Therefore, applications to such schools will be analyzed in accordance to existing academic agreements between USP and its partners, as well as between direct academic agreements between the schools. We highly recommend students interested in attending classes of such areas to verify the possibility of exchange programs in other campuses of USP.</t>
  </si>
  <si>
    <t>https://uspdigital.usp.br/mundus/listaDisciplinasInternac?codmnu=7414</t>
  </si>
  <si>
    <t>More information available at http://www.usp.br/internationaloffice/en/index.php/admissions/undergraduate/exchange-student</t>
  </si>
  <si>
    <t>Stony Brook University</t>
  </si>
  <si>
    <t>http://www.stonybrook.edu/commcms/studyabroad/</t>
  </si>
  <si>
    <t>Business/Accounting Classes can be selected from a list provided by the BUS Department. Health Science courses are restricted and Dance/Theater Arts courses will be limited.</t>
  </si>
  <si>
    <t>English</t>
  </si>
  <si>
    <t>TOEFL IBT 80, IELTS 6.5</t>
  </si>
  <si>
    <t>Carleton University</t>
  </si>
  <si>
    <t>https://carleton.ca/isso/</t>
  </si>
  <si>
    <t>https://carleton.ca/isso/new-students/incoming-students/selecting-courses/</t>
  </si>
  <si>
    <t xml:space="preserve">    Undergraduate Students:         Internet Based TOEFL (iBT): 86 (minimum of 22 in writing and speaking, 20 in reading and listening)         IELTS: 6.5 (minimum of 6.0 in each band)         CAEL: 70         CEFR: Level C1 or C2     Graduate Students:         Internet Based TOEFL (iBT/ Next Generation): 100 (minimum of 25 in writing, speaking, reading and listening)         Paper Based TOEFL (PBT): 580         IELTS: 8.0 (minimum of 7.5 in each band)         CAEL: 70         CEFR: Level C2         Pearson Test of English (PTE)(Academic): 60 overall (minimum 60 in each Communicative Skill)</t>
  </si>
  <si>
    <t>see above</t>
  </si>
  <si>
    <t>https://carleton.ca/isso/arrival-checklist/</t>
  </si>
  <si>
    <t>National Chengchi University (NCCU)</t>
  </si>
  <si>
    <t>http://oic.nccu.edu.tw/bin/home.php?Lang=en</t>
  </si>
  <si>
    <t>http://www.nccu.edu.tw/en/academics</t>
  </si>
  <si>
    <t>Note: 1. IMBA courses (code 933) are not available to exchange students. 2. Extended Minor Course with credit fee will not be available to exchange students 3. The English-taught courses are limited for doctoral students. Please see the course list before considering the exchange program.</t>
  </si>
  <si>
    <t>TOEFL iBT 79-80 / IELTS 6.0 / TOEIC 700 / CEFR B2</t>
  </si>
  <si>
    <t>http://moltke.cc.nccu.edu.tw/qrycourse/qryEngSub.jsp</t>
  </si>
  <si>
    <t>Thammasat University</t>
  </si>
  <si>
    <t>http://inter.tu.ac.th/</t>
  </si>
  <si>
    <t>http://inter.tu.ac.th/index.php?option=com_content&amp;view=article&amp;id=96&amp;Itemid=264</t>
  </si>
  <si>
    <t>Sophia University</t>
  </si>
  <si>
    <t>http://www.sophia.ac.jp/eng/e_top</t>
  </si>
  <si>
    <t xml:space="preserve">FLA (Faculty of Liberal Arts) core courses(Basic Skills, English Composition, Public Speaking, Thinking Process), Language courses(except Japanese), labatory course in the Faculty of Science and Technology,  and Studies in Christian Humanism courses are NOT open to exchange students. </t>
  </si>
  <si>
    <t>(English) http://www.sophia.ac.jp/eng/e_top/program / (Japanese) http://www.sophia.ac.jp/jpn/top/program</t>
  </si>
  <si>
    <t>JLPT N1 level</t>
  </si>
  <si>
    <t>☆Faculty of Liberal Arts ☆Under graduate and graduate program pf Green Science / Green Engineering Program in the Faculty of Science and Technology　☆Master's Program in Linguistics(TESOL) in Graduate School of Languages and Linguistics ☆Graduate Program of Global Studies　☆Graduate program of Global Environmental Studies</t>
  </si>
  <si>
    <t>http://www.sophia.ac.jp/eng/admissions/exchangeprograms</t>
  </si>
  <si>
    <t>Otto von Guericke University Magdeburg</t>
  </si>
  <si>
    <t>www.ovgu.de</t>
  </si>
  <si>
    <t>https://www.ovgu.de/Internationale_Studieninteressierte/Studienprogramm+im+%C3%9Cberblick.html</t>
  </si>
  <si>
    <t>German</t>
  </si>
  <si>
    <t>B2</t>
  </si>
  <si>
    <t>https://www.ovgu.de/Studieninteressierte/Studieng%C3%A4nge+von+A+bis+Z/Besondere+Studienangebote/Englischsprachige+Studieng%C3%A4nge.html</t>
  </si>
  <si>
    <t>Contact is the International Office</t>
  </si>
  <si>
    <t>Seinäjoki University of Applied Sciences</t>
  </si>
  <si>
    <t>www.seamk.fi/en</t>
  </si>
  <si>
    <t>http://www.seamk.fi/en/Studies/Studies-for-International-Students/Exchange-Programmes</t>
  </si>
  <si>
    <t>Vilnius University</t>
  </si>
  <si>
    <t>http://www.vu.lt/en/</t>
  </si>
  <si>
    <t>https://is.vu.lt/pls/pub/vustud.public_ni$wwwtprs.dalsar_show</t>
  </si>
  <si>
    <t>C1</t>
  </si>
  <si>
    <t>Students may find this useful: http://www.vu.lt/en/studies/practical-information</t>
  </si>
  <si>
    <t>University of Oslo</t>
  </si>
  <si>
    <t>http://www.uio.no/english/studies/admission/exchange/</t>
  </si>
  <si>
    <t>http://www.uio.no/english/studies/courses/</t>
  </si>
  <si>
    <t>http://www.uio.no/english/studies/</t>
  </si>
  <si>
    <t>Tomas Bata University in Zlín</t>
  </si>
  <si>
    <t>http://www.utb.cz/index.php?lang=2</t>
  </si>
  <si>
    <t>http://www.utb.cz/international/exchange-incoming-students</t>
  </si>
  <si>
    <t>University of Erfurt</t>
  </si>
  <si>
    <t>www.uni-erfurt.de</t>
  </si>
  <si>
    <t>Public Policy</t>
  </si>
  <si>
    <t>https://sulwww.uni-erfurt.de/PublicServices/Veranstaltungsverzeichnis/</t>
  </si>
  <si>
    <t>very few number of English taught courses, level B2</t>
  </si>
  <si>
    <t>Minimum scholarship Euro 300 per month which is sufficient for paying a dormitory room and the health isurance fee. Higher scholarships need to be decided with SPSU.</t>
  </si>
  <si>
    <t>Paris Nanterre University</t>
  </si>
  <si>
    <t>http://international.u-paris10.fr/etudier-a-paris-nanterre-incoming-students/afrique-pacifique-ameriques-francophonie/candidature-incoming-afrique-pacifique-ameriques-francophonie-630381.kjsp?RH=1430205150832</t>
  </si>
  <si>
    <t>http://international.u-paris10.fr/cours-proposes-aux-etudiants-d-echange/</t>
  </si>
  <si>
    <t>http://international.u-paris10.fr/cours-proposes-aux-etudiants-d-echange/catalogue-de-cours-en-anglais/catalogue-de-cours-en-anglais-616075.kjsp?RH=1433861441440</t>
  </si>
  <si>
    <t>Universidade de Santiago de Compostela</t>
  </si>
  <si>
    <t>http://www.usc.es/en/perfis/internacional/mobilidade/bilateral.html</t>
  </si>
  <si>
    <t>http://www.usc.es/en/titulacions/titulaionoficgrao.html</t>
  </si>
  <si>
    <t>-</t>
  </si>
  <si>
    <t>University of Bern</t>
  </si>
  <si>
    <t>www.unibe.ch</t>
  </si>
  <si>
    <t>www.ksl-vv.unibe.ch</t>
  </si>
  <si>
    <t>www.incoming.unibe.ch</t>
  </si>
  <si>
    <t>University of Antwerp</t>
  </si>
  <si>
    <t>www.uantwerpen.be/internationalexchange</t>
  </si>
  <si>
    <t>https://www.uantwerpen.be/en/education/international/international-students/exchange-students/study-information/courses-learning-agreement/course-overview/</t>
  </si>
  <si>
    <t>https://www.uantwerpen.be/en/education/international/international-students/exchange-students/study-information/courses-learning-agreement/</t>
  </si>
  <si>
    <t>https://www.uantwerpen.be/en/education/international/international-students/exchange-students/arrival/housing/</t>
  </si>
  <si>
    <t>Université Libre de Bruxelles</t>
  </si>
  <si>
    <t>http://www.ulb.ac.be/dinfo/index-ia.html</t>
  </si>
  <si>
    <t>http://www.ulb.ac.be/programme/</t>
  </si>
  <si>
    <t>Solvay/Medecine</t>
  </si>
  <si>
    <t>University of Tartu</t>
  </si>
  <si>
    <t>http://www.ut.ee/en</t>
  </si>
  <si>
    <t>http://www.ut.ee/en/courses-taught-english</t>
  </si>
  <si>
    <t>Faculty of Medicine is quite closed, but they are still offering courses.</t>
  </si>
  <si>
    <t>Leipzig University</t>
  </si>
  <si>
    <t>http://www.uni-leipzig.de/</t>
  </si>
  <si>
    <t>http://gesi.sozphil.uni-leipzig.de/masters/globalstudies/ (matter of discussion)</t>
  </si>
  <si>
    <t>https://almaweb.uni-leipzig.de/scripts/mgrqispi.dll?APPNAME=CampusNet&amp;PRGNAME=EXTERNALPAGES&amp;ARGUMENTS=-N000000000000002,-N000408,-Acc%5Fen</t>
  </si>
  <si>
    <t xml:space="preserve">http://www.uni-leipzig.de/en/university/uni-international/international-study-programmes.html </t>
  </si>
  <si>
    <t>Tallinn University</t>
  </si>
  <si>
    <t>www.tlu.ee</t>
  </si>
  <si>
    <t>www.tlu.ee/courses</t>
  </si>
  <si>
    <t>B1 for BA, B2 for MA and PhD</t>
  </si>
  <si>
    <t>http://www.studyinestonia.ee/scholarships</t>
  </si>
  <si>
    <t>www.tlu.ee/exchange</t>
  </si>
  <si>
    <t>Università degli studi di Salerno</t>
  </si>
  <si>
    <t>http://web.unisa.it/home</t>
  </si>
  <si>
    <t>https://esse3web.unisa.it/unisa/Guide/PaginaFacolta.do;jsessionid=B0232BBC4857E5B16AF450649A5D5C66.jvm9?fac_id=500093</t>
  </si>
  <si>
    <t>http://web.unisa.it/en/teaching/internazionalizzazione-didattica/insegnamenti-in-inglese</t>
  </si>
  <si>
    <t>http://web.unisa.it/uploads/rescue/196/21/English-Guide.pdf</t>
  </si>
  <si>
    <t>Charles University</t>
  </si>
  <si>
    <t>http://www.cuni.cz/UKEN-1.html</t>
  </si>
  <si>
    <t>https://is.cuni.cz/studium/eng/predmety/index.php?do=search</t>
  </si>
  <si>
    <t>According to our BA the accommodation for students is provided by host univerisity for free, but usually our participationg faculties provide students with scholarship which covers the accommodation</t>
  </si>
  <si>
    <t>Universiti Brunei Darussalam (UBD)</t>
  </si>
  <si>
    <t>www.ubd.edu.bn</t>
  </si>
  <si>
    <t>http://www.ubd.edu.bn/admission/undergraduate/gennext-degree-programme/degree-programmes/</t>
  </si>
  <si>
    <t>Postgraduate courses and Malay Medium courses</t>
  </si>
  <si>
    <t>IELTS 6.0 or TOEFL 550</t>
  </si>
  <si>
    <t>Hokkaido University</t>
  </si>
  <si>
    <t>https://www.global.hokudai.ac.jp/</t>
  </si>
  <si>
    <t>http://syllabus01.academic.hokudai.ac.jp/Syllabi/Public/Syllabus/SylSearch.aspx, https://www.global.hokudai.ac.jp/prospective-students/exchange-student-admissions/exchange-programs-in-english-hustep/hustep-course-curriculum-1st-semester/, https://www.global.hokudai.ac.jp/wp-content/uploads/2012/11/MEXT-Hokkaido-University-JLCSP-Guidelines-1.pdf</t>
  </si>
  <si>
    <t>SAS for graduate/undergraduate: Equivalent to JLPT level N2 or higher (preferably native level) *depending on a graduate school. SRS for graduate: English or Japanese fluency in order to communicate with academic supervisor HUSTEP: Non-native English speakers must have a score of at least TOEFL iBT 79 or IELTS 6.5. JLCSP: Applicants should have N3 (or higher) on the Japanese Language Proficiency Test (JLPT) or the equivalent at the time of application.</t>
  </si>
  <si>
    <t>https://www.global.hokudai.ac.jp/prospective-students/exchange-student-admissions/exchange-programs-in-english-hustep/hustep-course-curriculum-1st-semester/</t>
  </si>
  <si>
    <t>SAS/SRS: Not provided HUSTEP(Full year and Half year course) and JLCSP (Half year course only): JASSO scholarship, JPY80,000 per month, application deadline is the same as the application for the program, * only limited number of student JLCSP(Full year course only): MEXT, JPY117,000 per month, application deadline is the same as the application for the program, *Please note that the scholarship is highly competitive</t>
  </si>
  <si>
    <t>www.postech.ac.kr</t>
  </si>
  <si>
    <t>lms.postech.ac.kr</t>
  </si>
  <si>
    <t>http://www.postech.ac.kr/eng/academics/academic-info/academic-calendar/?p_id=17545#content</t>
  </si>
  <si>
    <t>TOEFL iBT 79 or IELTS 6.0 or above</t>
  </si>
  <si>
    <t xml:space="preserve">Global Korea Scholarship: http://www.niied.go.kr/eng/contents.do?contentsNo=79&amp;menuNo=350 /// Global Postechian Exchange Scholarship (GPES) will be available, so please contact Mr. Kiljong Yoo for more queries about the scholarship programs.  </t>
  </si>
  <si>
    <t>Jagiellonian University</t>
  </si>
  <si>
    <t>www.uj.edu.pl</t>
  </si>
  <si>
    <t>http://www.dmws.uj.edu.pl/oferta-kursow</t>
  </si>
  <si>
    <t>University of Zurich</t>
  </si>
  <si>
    <t>www.uzh.ch/en</t>
  </si>
  <si>
    <t>www.courses.uzh.ch</t>
  </si>
  <si>
    <t>- Human and Veterinary Medicine - Faculty of Arts and Social Sciences: no cross-level booking. - English Department (English Language and Literature): Students who are not enrolled in English Language and Literature at their home university may take up to two courses (must be lectures) offered by the English Department only: http://www.es.uzh.ch/en/studies/studyabroad/incoming.html - In some study fields, it is required to see the academic advisor in person shortly before or after lecture period starts. This applies to students who want to take courses in English Linguistics and Literature, Law, Psychology, and Political Science. - If students want to attend courses at ETH Zurich (one only!), they have to obtain the approval of your Exchange Student Advisor at the International Relations Office of the University of Zurich. Additionally, they have to be aware of the fact that the exams at ETH Zurich often take place in August (spring semester) and February (fall semester) which might cause problems for students who cannot stay in Zurich that long.</t>
  </si>
  <si>
    <t>B2 (C1 in German Language and Literature)</t>
  </si>
  <si>
    <t>B2 (for courses in English Language and Literature: http://www.es.uzh.ch/en/studies/studyabroad/incoming.html)</t>
  </si>
  <si>
    <t>Faculty of Science, Business, Economics, Informatics, English Language and Literature, Political Science, Law (other subjects have a few courses taught in English as well, e.g. Sociology or Ethnology)</t>
  </si>
  <si>
    <t>We recommend students who need financial support to apply at the private foundation "Heyning Roelli": http://www.heyning-roelli-stiftung.ch/zweck_zielgruppe_en_page3.html</t>
  </si>
  <si>
    <t>Our Housing Office provides a limited amount of rooms to exchange students. We will send all accepted exchange students a link through which they can apply for a room. We cannot guarantee that everyone will receive a room who applies but students from overseas get priority.</t>
  </si>
  <si>
    <t>Utrecht University</t>
  </si>
  <si>
    <t>https://www.uu.nl/en/education/exchange-and-visiting-students</t>
  </si>
  <si>
    <t>https://www.uu.nl/en/education/exchange-and-visiting-students/course-information</t>
  </si>
  <si>
    <t>English: B2 (for bachelor's), C1 (for master's)</t>
  </si>
  <si>
    <t>B2 (for bachelor's), C1 (for master's)</t>
  </si>
  <si>
    <t>https://www.uu.nl/en/education/exchange-and-visiting-students/arriving-and-living/finding-accommodation</t>
  </si>
  <si>
    <t>Early deadline for University College Utrecht: March 1 (for Autumn semester)</t>
  </si>
  <si>
    <t>Sungkyunkwan University</t>
  </si>
  <si>
    <t>http://www.skku.edu/eng_home/index.jsp</t>
  </si>
  <si>
    <t>University of Tampere</t>
  </si>
  <si>
    <t>http://www.uta.fi/en</t>
  </si>
  <si>
    <t>Faculty of Medicine has a very limited intake of exchange students</t>
  </si>
  <si>
    <t>https://www10.uta.fi/opas/teaching/index.htm?&amp;uiLang=en&amp;kieli=en</t>
  </si>
  <si>
    <t>In English: B2 on CEFR; C1 on CEFR for English majors</t>
  </si>
  <si>
    <t>B2 on CEFR, C1 on CEFR for English majors</t>
  </si>
  <si>
    <t>Accommodation administered by TOAS http://toas.fi/en/</t>
  </si>
  <si>
    <t>Hankuk University of Foreign Studies</t>
  </si>
  <si>
    <t xml:space="preserve">international.hufs.ac.kr </t>
  </si>
  <si>
    <t>international.hufs.ac.kr/courses</t>
  </si>
  <si>
    <t>IELTS 6</t>
  </si>
  <si>
    <t>international.hufs.ac.kr/</t>
  </si>
  <si>
    <t>Keimyung University</t>
  </si>
  <si>
    <t>https://www.kmu.ac.kr/english/</t>
  </si>
  <si>
    <t>https://www.kmu.ac.kr/english/page.jsp?mnu_uid=572&amp;</t>
  </si>
  <si>
    <t>Note: 1. Accommodation: General Hall is provided except meal plan, 2. Scholarship Possibilities: As Ministry of Education have asked universities to recommend some excellent exchange students to provide some scholarship during the stay, we may recommend your students if he or she is qualified</t>
  </si>
  <si>
    <t>the Above information can be subject to change with the number of exchange students, unexpected situation and others, but It can be mutually discussed in advance.</t>
  </si>
  <si>
    <t>Keio University</t>
  </si>
  <si>
    <t>http://www.ic.keio.ac.jp/en/study/exchange/</t>
  </si>
  <si>
    <t>http://www.ic.keio.ac.jp/en/study/exchange/courses.html</t>
  </si>
  <si>
    <t>http://www.ic.keio.ac.jp/en/study/exchange/courses/courses_available_for_exchange_students.html</t>
  </si>
  <si>
    <t>Jasso Scholarship (*NOT GUARANTEED)  http://www.ic.keio.ac.jp/en/study/exchange/apply.html</t>
  </si>
  <si>
    <t>http://www.ic.keio.ac.jp/en/study/exchange/housing.html
http://www.ic.keio.ac.jp/en/life/</t>
  </si>
  <si>
    <t>University of Vaasa</t>
  </si>
  <si>
    <t>www.uva.fi</t>
  </si>
  <si>
    <t>http://www.uva.fi/en/education/exchange/</t>
  </si>
  <si>
    <t>National Taiwan University of Science and Technology</t>
  </si>
  <si>
    <t>http://www.oia.ntust.edu.tw/files/11-1017-3856.php?Lang=en</t>
  </si>
  <si>
    <t>http://140.118.31.215/querycourse/EngCourseQuery/QueryCond.aspx</t>
  </si>
  <si>
    <t>www.uef.fi</t>
  </si>
  <si>
    <t>http://www.uef.fi/en/studies/studies-for-exchange-students</t>
  </si>
  <si>
    <t>Clinical Medicine, Department of Foreign Lnaguages and Translation Studies</t>
  </si>
  <si>
    <t>University of Latvia</t>
  </si>
  <si>
    <t>http://www.lu.lv/eng/</t>
  </si>
  <si>
    <t>http://www.lu.lv/eng/istudents/exchange/courses/</t>
  </si>
  <si>
    <t>http://www.lu.lv/eng/istudents/exchange/visas/ http://www.lu.lv/eng/services/accommodation/dormitories/</t>
  </si>
  <si>
    <t>Uppsala University</t>
  </si>
  <si>
    <t>www.uu.se</t>
  </si>
  <si>
    <t>http://www.uu.se/en/admissions/exchange/courses/</t>
  </si>
  <si>
    <t>Please observe that application deadlines are the same as nomination deadlines if the student applies for business courses. Please see our factsheet for more information.</t>
  </si>
  <si>
    <t>Yerevan State University</t>
  </si>
  <si>
    <t>www.ysu.am</t>
  </si>
  <si>
    <t>University of Lausanne</t>
  </si>
  <si>
    <t>www.unil.ch/international</t>
  </si>
  <si>
    <t>https://applicationspub.unil.ch/interpub/noauth/php/Ud/index.php?v_semposselected=154&amp;v_langue=en&amp;v_isinterne=</t>
  </si>
  <si>
    <t>School of Business and Economics (Bachelor and Master level), School of Biology (BA and MA level), Faculty of Geosciences (only at the graduate level)</t>
  </si>
  <si>
    <t>Amount: 1100 CHF per month, no application and no deadline</t>
  </si>
  <si>
    <t>Vytautas Magnus University</t>
  </si>
  <si>
    <t>http://www.vdu.lt/en/</t>
  </si>
  <si>
    <t>http://www.vdu.lt/en/studies/courses/</t>
  </si>
  <si>
    <t>http://www.vdu.lt/en/studies/international-student-handbook/</t>
  </si>
  <si>
    <t>Kobe University</t>
  </si>
  <si>
    <t>http://www.kobe-u.ac.jp/en/</t>
  </si>
  <si>
    <t xml:space="preserve">It depends on courses. Please refer to course syllabus for further information. https://kym-syllabus.ofc.kobe-u.ac.jp/campussy/campussquare.do?_flowExecutionKey=_c0BB8FF24-A773-C0C1-FCD0-9A07962465D8_k4C964F3F-39D0-0CE5-6E47-E70DBC74BCF2 </t>
  </si>
  <si>
    <t xml:space="preserve">https://kym-syllabus.ofc.kobe-u.ac.jp/campussy/campussquare.do?_flowExecutionKey=_c0BB8FF24-A773-C0C1-FCD0-9A07962465D8_k4C964F3F-39D0-0CE5-6E47-E70DBC74BCF2 </t>
  </si>
  <si>
    <t xml:space="preserve">JLPT2 or higher is ideal to take courses conducted in Japanese. </t>
  </si>
  <si>
    <t xml:space="preserve">http://www.kobe-u.ac.jp/documents/en/study_in_kobe/admission/2017_International_Programs.pdf </t>
  </si>
  <si>
    <t xml:space="preserve">http://www.kobe-u.ac.jp/en/study_in_kobe/admission/exchange_program.html#7 *Availability depends on each academic year. Further information will be noted to partner universities when the availability is confirmed. </t>
  </si>
  <si>
    <t>Yonsei University</t>
  </si>
  <si>
    <t>https://oia.yonsei.ac.kr/</t>
  </si>
  <si>
    <t>https://oia.yonsei.ac.kr/intstd/exCourse.asp</t>
  </si>
  <si>
    <t>https://oia.yonsei.ac.kr/intstd/exApp.asp</t>
  </si>
  <si>
    <t>Application Deadline for spring 2018 is not decided and will be announced.</t>
  </si>
  <si>
    <t>Uniwersytet Wrocławski/ University of Wroclaw</t>
  </si>
  <si>
    <t>international.uni.wroc.pl</t>
  </si>
  <si>
    <t>https://international.uni.wroc.pl/en/courses</t>
  </si>
  <si>
    <t>Law</t>
  </si>
  <si>
    <t>PARIS SORBONNE UNIVERSITY</t>
  </si>
  <si>
    <t>http://www.paris-sorbonne.fr/</t>
  </si>
  <si>
    <t>http://vof.paris-sorbonne.fr/fr/index.html</t>
  </si>
  <si>
    <t>https://www.europa-uni.de/de/index.html</t>
  </si>
  <si>
    <t>https://www.europa-uni.de/en/studium/personalverzeichnis/index.html</t>
  </si>
  <si>
    <t>postgradual master programs (with tuition fees)</t>
  </si>
  <si>
    <t>https://www.europa-uni.de/de/internationales/aktuell/englische-seminare/index.html</t>
  </si>
  <si>
    <t>360 Euro per month</t>
  </si>
  <si>
    <t>https://www.europa-uni.de/en/internationales/Students/index.html</t>
  </si>
  <si>
    <t>City University of Hong Kong</t>
  </si>
  <si>
    <t>www.cityu.edu.hk</t>
  </si>
  <si>
    <t>IELTS 6.5 or TOEFL 79 (internet based test). Students who plan to take law courses should have IELTS 7 and TOEFL 100 (internet based test)</t>
  </si>
  <si>
    <t>On-campus accommodation is provided on a first-come, first-served basis.</t>
  </si>
  <si>
    <t>Università degli Studi di Torino</t>
  </si>
  <si>
    <t>https://www.unito.it/</t>
  </si>
  <si>
    <t>https://en.unito.it/studying-unito/courses</t>
  </si>
  <si>
    <t>Institut Polytechnique UniLaSalle</t>
  </si>
  <si>
    <t>http://international.unilasalle.fr/</t>
  </si>
  <si>
    <t>http://international.unilasalle.fr/ select the programmes taught in french</t>
  </si>
  <si>
    <t>http://international.unilasalle.fr/ select the programmes taught in english</t>
  </si>
  <si>
    <t>http://international.unilasalle.fr please check in the section international students at unilasalle</t>
  </si>
  <si>
    <t>Pavol Jozef Šafárik University in Košice</t>
  </si>
  <si>
    <t>www.upjs.sk</t>
  </si>
  <si>
    <t>https://www.upjs.sk/en/university/international-relations/erasmus-plus-mobilities/course-catalogue-2017-2018/</t>
  </si>
  <si>
    <t>B2 for the Department of British and American Studies, B1 for the Faculty of Law</t>
  </si>
  <si>
    <t>University of Warsaw</t>
  </si>
  <si>
    <t>http://en.uw.edu.pl/</t>
  </si>
  <si>
    <t>http://en.uw.edu.pl/about-university/faculties/ ; www.informatorects.uw.edu.pl</t>
  </si>
  <si>
    <t>www.informatorects.uw.edu.pl</t>
  </si>
  <si>
    <t>Radboud University</t>
  </si>
  <si>
    <t>www.ru.nl/english</t>
  </si>
  <si>
    <t>www.ru.nl/overviewexchangecourses</t>
  </si>
  <si>
    <t>http://www.uni-potsdam.de/international/incoming/students/exchange.html</t>
  </si>
  <si>
    <t>https://puls.uni-potsdam.de/qisserver/rds?state=wtree&amp;search=1&amp;category=veranstaltung.browse&amp;topitem=lectures&amp;subitem=lectureindex&amp;breadcrumb=lectureindex</t>
  </si>
  <si>
    <t>http://www.uni-potsdam.de/studium/konkret/vorlesungsverzeichnisse.html#c122871</t>
  </si>
  <si>
    <t>University of Groningen</t>
  </si>
  <si>
    <t>www.rug.nl/let/mobilityoffice</t>
  </si>
  <si>
    <t>http://www.rug.nl/let/organization/diensten-en-voorzieningen/mobility-office/incoming/exchange-students/what-can-i-study_</t>
  </si>
  <si>
    <t>Seoul National University</t>
  </si>
  <si>
    <t>http://oia.snu.ac.kr</t>
  </si>
  <si>
    <t>http://oia.snu.ac.kr/page/exchange_program.php</t>
  </si>
  <si>
    <t>http://sugang.snu.ac.kr</t>
  </si>
  <si>
    <t>http://www.uni-heidelberg.de/index_e.html</t>
  </si>
  <si>
    <t>http://www.uni-heidelberg.de/courses/prospective/index.html</t>
  </si>
  <si>
    <t>https://www.uni-ulm.de/io/</t>
  </si>
  <si>
    <t>https://www.uni-ulm.de/en/study/study-at-ulm-university/study-programmes/</t>
  </si>
  <si>
    <t>Aberystwyth University</t>
  </si>
  <si>
    <t>Université de Fribourg</t>
  </si>
  <si>
    <t>www.unifr.ch</t>
  </si>
  <si>
    <t>http://studies.unifr.ch/en/courses/?ba=1&amp;ma=1&amp;do=1</t>
  </si>
  <si>
    <t>https://www3.unifr.ch/timetable/en/?&amp;texte=&amp;semestres=&amp;page=1</t>
  </si>
  <si>
    <t>University of Jyväskylä</t>
  </si>
  <si>
    <t>study.jyu.fi</t>
  </si>
  <si>
    <t>r.jyu.fi/courses</t>
  </si>
  <si>
    <t>University of Amsterdam</t>
  </si>
  <si>
    <t>http://www.uva.nl/en/education/other-programmes/exchange/global-exchange/global-exchange-programme.html</t>
  </si>
  <si>
    <t>http://www.uva.nl/en/education/other-programmes/exchange/global-exchange/courses/courses.html</t>
  </si>
  <si>
    <t>Outbound mobility email address: Global@uva.nl, Inbound mobility  email address: exchange-sts@uva.nl</t>
  </si>
  <si>
    <t>https://www.uni-hamburg.de/en.html</t>
  </si>
  <si>
    <t>https://www.stine.uni-hamburg.de/scripts/mgrqispi.dll?APPNAME=CampusNet&amp;PRGNAME=EXTERNALPAGES&amp;ARGUMENTS=-N000000000000002,-N000488,-Acoursecatalog</t>
  </si>
  <si>
    <t>Some English-taugh courses on Master Level (!) in the Faculty of Economics and Social Sciences, the Facutly of Business Administration, the Facutly of Mathematics, Informatics, and Natural Sciences.</t>
  </si>
  <si>
    <t>Please refer to the regulations of the "DAAD Ostpartnerschaftsprogramm"; students will be nominated for the scholarship program when complete application documents are sent to the International Office of Universität Hamburg.</t>
  </si>
  <si>
    <t>Lund University</t>
  </si>
  <si>
    <t>www.lu.se</t>
  </si>
  <si>
    <t>http://www.lunduniversity.lu.se/international-admissions/exchange-study-abroad/exchange-studies/find-exchange-courses</t>
  </si>
  <si>
    <t>Please check our Information sheet for 2017/2018</t>
  </si>
  <si>
    <t>Страна</t>
  </si>
  <si>
    <t>Франция</t>
  </si>
  <si>
    <t>Бразилия</t>
  </si>
  <si>
    <t>США</t>
  </si>
  <si>
    <t>Канада</t>
  </si>
  <si>
    <t>КНР (Тайвань)</t>
  </si>
  <si>
    <t>Тайланд</t>
  </si>
  <si>
    <t>Япония</t>
  </si>
  <si>
    <t>Германия</t>
  </si>
  <si>
    <t>Финляндия</t>
  </si>
  <si>
    <t>Литва</t>
  </si>
  <si>
    <t>Норвегия</t>
  </si>
  <si>
    <t>Испания</t>
  </si>
  <si>
    <t>Польша</t>
  </si>
  <si>
    <t>Швейцария</t>
  </si>
  <si>
    <t>Бельгия</t>
  </si>
  <si>
    <t>Эстония</t>
  </si>
  <si>
    <t>Италия</t>
  </si>
  <si>
    <t>Чехия</t>
  </si>
  <si>
    <t>Бруней</t>
  </si>
  <si>
    <t>Корея</t>
  </si>
  <si>
    <t>Латвия</t>
  </si>
  <si>
    <t>Швеция</t>
  </si>
  <si>
    <t>Армения</t>
  </si>
  <si>
    <t>КНР</t>
  </si>
  <si>
    <t>Голландия</t>
  </si>
  <si>
    <t>Уэльс</t>
  </si>
  <si>
    <t>Вуз - партнер</t>
  </si>
  <si>
    <t>Официальный сайт</t>
  </si>
  <si>
    <t>Квота</t>
  </si>
  <si>
    <t>Доступные области</t>
  </si>
  <si>
    <t>Основной язык преподавания</t>
  </si>
  <si>
    <t>Требуемый уровень языка</t>
  </si>
  <si>
    <t>Курсы на английском</t>
  </si>
  <si>
    <t>Требуемый уровень английского языка</t>
  </si>
  <si>
    <t>Курсы, доступные на английском языке</t>
  </si>
  <si>
    <t>Общежитие</t>
  </si>
  <si>
    <t>Стипендия</t>
  </si>
  <si>
    <t>Дополнительная информация</t>
  </si>
  <si>
    <t>Области, закрытые для участников программы академической мобильности</t>
  </si>
  <si>
    <t>Доступные курсы</t>
  </si>
  <si>
    <t>Дополнительная информация о финансовой поддержке</t>
  </si>
  <si>
    <t>Все направления обучения</t>
  </si>
  <si>
    <t>Не предоставляется</t>
  </si>
  <si>
    <t>University of Salzburg</t>
  </si>
  <si>
    <t>University of Graz</t>
  </si>
  <si>
    <t>Австрия</t>
  </si>
  <si>
    <t>Аргентина</t>
  </si>
  <si>
    <t>University of Austral</t>
  </si>
  <si>
    <t>University of Bremen</t>
  </si>
  <si>
    <t>Technical University of Munich</t>
  </si>
  <si>
    <t>European University Viadrina Frankfurt (Oder)</t>
  </si>
  <si>
    <t>Friedrich-Schiller University of Jena</t>
  </si>
  <si>
    <t>Free University of Berlin</t>
  </si>
  <si>
    <t>University of Hannover</t>
  </si>
  <si>
    <t>University of Ulm</t>
  </si>
  <si>
    <t>Ruprecht-Karls University of Heidelberg</t>
  </si>
  <si>
    <t>Ernst-Moritz-Arndt University of Greifswald</t>
  </si>
  <si>
    <t>University of Trier</t>
  </si>
  <si>
    <t>University of Hamburg</t>
  </si>
  <si>
    <t>University of Potsdam</t>
  </si>
  <si>
    <t>University of Paderborn</t>
  </si>
  <si>
    <t>Греция</t>
  </si>
  <si>
    <t>Aristotle University of Thessaloniki</t>
  </si>
  <si>
    <t xml:space="preserve">University of Florence </t>
  </si>
  <si>
    <t>University of Calabria</t>
  </si>
  <si>
    <t>UNIVERSITA’ DEGLI STUDI DI NAPOLI FEDERICO II</t>
  </si>
  <si>
    <t>University of Alcala</t>
  </si>
  <si>
    <t>University of Barcelona</t>
  </si>
  <si>
    <t>Кипр</t>
  </si>
  <si>
    <t>University of Cyprus</t>
  </si>
  <si>
    <t>Capital Normal University</t>
  </si>
  <si>
    <t xml:space="preserve">National Taiwan University </t>
  </si>
  <si>
    <t>Peking University</t>
  </si>
  <si>
    <t>Renmin University</t>
  </si>
  <si>
    <t>Fudan University</t>
  </si>
  <si>
    <t>Harbin University of Science and Technology</t>
  </si>
  <si>
    <t>КНР (Гонконг)</t>
  </si>
  <si>
    <t>Korea University</t>
  </si>
  <si>
    <t>Chungang University</t>
  </si>
  <si>
    <t>Pohang University of Science &amp; Technology (POSTECH)</t>
  </si>
  <si>
    <t>University Of Tromso</t>
  </si>
  <si>
    <t>University of Aveiro</t>
  </si>
  <si>
    <t>Португалия</t>
  </si>
  <si>
    <t>Уругвай</t>
  </si>
  <si>
    <t>University of Montevideo</t>
  </si>
  <si>
    <t>University of Oulu</t>
  </si>
  <si>
    <t>University of Helsinki</t>
  </si>
  <si>
    <t>Lahti University of Applied Sciences</t>
  </si>
  <si>
    <t>University of Bordeaux</t>
  </si>
  <si>
    <t>Ecole Normale Superieure de Leon</t>
  </si>
  <si>
    <t>Хорватия</t>
  </si>
  <si>
    <t>University of Zagreb</t>
  </si>
  <si>
    <t>University of Geneva</t>
  </si>
  <si>
    <t>Stoсkholm University</t>
  </si>
  <si>
    <t>Kyushu University</t>
  </si>
  <si>
    <t>Waseda University</t>
  </si>
  <si>
    <t>Osaka University</t>
  </si>
  <si>
    <t>Osaka City University</t>
  </si>
  <si>
    <t>Tokio University</t>
  </si>
  <si>
    <t>https://www.uni-graz.at/en/</t>
  </si>
  <si>
    <t>https://www.uni-salzburg.at/index.php?id=52&amp;L=1</t>
  </si>
  <si>
    <r>
      <t>TOEFL iBT Certificate, with a minimum score of 79-80</t>
    </r>
    <r>
      <rPr>
        <sz val="11"/>
        <color rgb="FF000000"/>
        <rFont val="Times New Roman"/>
        <family val="1"/>
        <charset val="204"/>
      </rPr>
      <t>/</t>
    </r>
    <r>
      <rPr>
        <sz val="11"/>
        <color rgb="FF212121"/>
        <rFont val="Times New Roman"/>
        <family val="1"/>
        <charset val="204"/>
      </rPr>
      <t>Cambridge First Certificate B2</t>
    </r>
    <r>
      <rPr>
        <sz val="11"/>
        <color rgb="FF000000"/>
        <rFont val="Times New Roman"/>
        <family val="1"/>
        <charset val="204"/>
      </rPr>
      <t>/</t>
    </r>
    <r>
      <rPr>
        <sz val="11"/>
        <color rgb="FF212121"/>
        <rFont val="Times New Roman"/>
        <family val="1"/>
        <charset val="204"/>
      </rPr>
      <t>IELTS Certificate, with a minimum score of 6.5</t>
    </r>
  </si>
  <si>
    <t>Internet-based TOEFL score 88/IELTS 6,5/CAE Grade C</t>
  </si>
  <si>
    <t>http://www.uni-heidelberg.de/studium/imstudium/vorlesungen/</t>
  </si>
  <si>
    <t>TOEFL score must be a minimum of 550 in PBT, 213 in CBT, or 79 in IBT, IELTS 6</t>
  </si>
  <si>
    <t>KLAT level 4 / KLPT level 4 / TOPIK level 4</t>
  </si>
  <si>
    <t>TOPIK 3</t>
  </si>
  <si>
    <t>IELTS 5.0/TOEFL 60</t>
  </si>
  <si>
    <t>TOEFL 59-85(iBT)/IELTS 5.0-7.0.</t>
  </si>
  <si>
    <t>Toefl. Minimum score: paperbased 580, iBT 92 (minimum of 20 for each section) /IELTS. Minimum score: 6,5 (minimum of 6 for each section) /Cambridge CAE</t>
  </si>
  <si>
    <t>a Toefl test certificate with a score of at least 550 (paper based), 213 (computer based) or 79 points (internet based)/an IELTS test certificate with a score of at least 6.0/a Cambridge First Certificate in English (minimum level B2)/a TOEIC test with a minimum score of 670. The modules ‘Speaking and Writing' and ‘Listening and Reading' have to be successfully completed.</t>
  </si>
  <si>
    <t xml:space="preserve"> TOCFL Superior / HSK (Level 4)./B2</t>
  </si>
  <si>
    <t>B2 (Certificates are only required for students majoring business)</t>
  </si>
  <si>
    <t xml:space="preserve">B2 </t>
  </si>
  <si>
    <t>TOEFL iBT 79 / TOEFL ITP 550 / IELTS 6.0  / TOEIC 730 (For Graduate Program of Global Studies:)TOEFL iBT 100 / TOEFL PBT/ITP 600 / IELTS 7.0 / TOEIC 870</t>
  </si>
  <si>
    <t xml:space="preserve"> HUSTEP course must require at least TOEFL iBT 79 or IELTS 6.5.</t>
  </si>
  <si>
    <t>IAE Business School (MBA and EMBA)</t>
  </si>
  <si>
    <t>http://www.austral.edu.ar/international/</t>
  </si>
  <si>
    <t>Возможность получения стипендии Банка Сантандер на конкурсной основе</t>
  </si>
  <si>
    <t>http://www.austral.edu.ar/international/courses-in-english-2/</t>
  </si>
  <si>
    <t>http://www.austral.edu.ar/international/courses-in-spanish/</t>
  </si>
  <si>
    <t>http://english.pku.edu.cn/</t>
  </si>
  <si>
    <t>http://dean.pku.edu.cn/pkudean/course/kcb.php?ll=1</t>
  </si>
  <si>
    <t> Health Science Center
 School of Software and Microelectronics
 Faculty with special pre-requisites 
 Tailor-made programs
 Double-degree courses
 Shenzhen Graduate School (case-by-case discussion is needed)
 English-taught graduate courses
 Chinese-taught Master-level courses are only available with the faculty’s permit</t>
    <phoneticPr fontId="7" type="noConversion"/>
  </si>
  <si>
    <t>HSK 6</t>
  </si>
  <si>
    <t>http://dean.pku.edu.cn/englishcourses/index.html</t>
  </si>
  <si>
    <t>Предоставляется бесплатно</t>
  </si>
  <si>
    <t>Предоставляется</t>
  </si>
  <si>
    <t>Нет</t>
  </si>
  <si>
    <t>См. ограничения на сайте r.jyu.fi/courses</t>
  </si>
  <si>
    <t xml:space="preserve">https://porta-system.uni-trier.de/qisserver/pages/cm/exa/coursemanagement/basicCourseData.xhtml?_flowId=searchCourseNonStaff-flow&amp;_flowExecutionKey=e1s1 </t>
  </si>
  <si>
    <t>www.uni-trier.de/index.php?id=48875&amp;L=2</t>
  </si>
  <si>
    <t xml:space="preserve">www.incomings.uni-trier.de </t>
  </si>
  <si>
    <t xml:space="preserve">https://online.uni-salzburg.at/plus_online/webnav.ini </t>
  </si>
  <si>
    <t xml:space="preserve">https://online.uni-salzburg.at/plus_online/wbSuche.LVSuche?pVortragsSpracheNr=2&amp;pSpracheNr=2&amp;pSjNr=1643  </t>
  </si>
  <si>
    <t>Предоставляется платно</t>
  </si>
  <si>
    <t>https://online.uni-graz.at/kfu_online/webnav.ini</t>
  </si>
  <si>
    <t>https://online.uni-graz.at/kfu_online/wbENLVSuche.wbEnLvSuchePage</t>
  </si>
  <si>
    <r>
      <rPr>
        <u/>
        <sz val="11"/>
        <color theme="4"/>
        <rFont val="Calibri"/>
        <family val="2"/>
        <charset val="204"/>
      </rPr>
      <t>FH Joanneum GmbH</t>
    </r>
  </si>
  <si>
    <t xml:space="preserve">Австрия
</t>
  </si>
  <si>
    <t>http://www.fh-joanneum.at</t>
  </si>
  <si>
    <t>Журналистика</t>
  </si>
  <si>
    <t>материалы предоставляются при обращении</t>
  </si>
  <si>
    <r>
      <rPr>
        <u/>
        <sz val="11"/>
        <color theme="4"/>
        <rFont val="Calibri"/>
        <family val="2"/>
        <charset val="204"/>
      </rPr>
      <t>Danish school of media and journalism</t>
    </r>
  </si>
  <si>
    <t xml:space="preserve">Дания
</t>
  </si>
  <si>
    <t>http://www.dmjx.dk/international</t>
  </si>
  <si>
    <t xml:space="preserve">4 </t>
  </si>
  <si>
    <t xml:space="preserve">B2/TOEFL, IELTS </t>
  </si>
  <si>
    <r>
      <rPr>
        <u/>
        <sz val="11"/>
        <color theme="4"/>
        <rFont val="Calibri"/>
        <family val="2"/>
        <charset val="204"/>
      </rPr>
      <t>Ca' Foscari University of Venice</t>
    </r>
  </si>
  <si>
    <t xml:space="preserve">Италия
</t>
  </si>
  <si>
    <t>http://www.unive.it</t>
  </si>
  <si>
    <t>5</t>
  </si>
  <si>
    <t>Hamburg University of Applied Sciences</t>
  </si>
  <si>
    <t>https://www.haw-hamburg.de</t>
  </si>
  <si>
    <t>German/English</t>
  </si>
  <si>
    <t>Volda University College</t>
  </si>
  <si>
    <t>http://www.hivolda.no</t>
  </si>
  <si>
    <t>Adam Mickiewicz University in Poznan</t>
  </si>
  <si>
    <t>www.amu.edu.pl</t>
  </si>
  <si>
    <t>http://amupie.e-msi.pl/</t>
  </si>
  <si>
    <t>http://international.amu.edu.pl/amu-pie-short-courses3/amu-pie-short-courses4</t>
  </si>
  <si>
    <t>www.auth.gr</t>
  </si>
  <si>
    <t>https://eurep.auth.gr/en/students/info/courses</t>
  </si>
  <si>
    <t>Возможность получения стипендии Erasmus</t>
  </si>
  <si>
    <t>https://eurep.auth.gr/en/students/international/studies/scholarships</t>
  </si>
  <si>
    <t>University of Göttingen</t>
  </si>
  <si>
    <t>www.uni-goettingen.de</t>
  </si>
  <si>
    <t>https://ecampus.uni-goettingen.de/ecampus/pages/cs/sys/portal/hisinoneStartPage.faces?chco=y</t>
  </si>
  <si>
    <t>http://www.uni-goettingen.de/en/48649.html</t>
  </si>
  <si>
    <t>http://oia.cau.ac.kr</t>
  </si>
  <si>
    <t>https://drive.google.com/open?id=0B5tdYaUBh9tmRkgxWE5jLWZnWFE</t>
  </si>
  <si>
    <t>www.uni-greifswald.de</t>
  </si>
  <si>
    <t>uni-greifswald.de/studium/studienangebot/studienangebot/</t>
  </si>
  <si>
    <t>550 Euro per month/ for four months per semester</t>
  </si>
  <si>
    <t>http://www.osaka-cu.ac.jp/en</t>
  </si>
  <si>
    <t>http://www.osaka-cu.ac.jp/ja/education/class/syllabus#syllabus</t>
  </si>
  <si>
    <t>JLPT N2 level</t>
  </si>
  <si>
    <t>http://www.kyushu-u.ac.jp/en</t>
  </si>
  <si>
    <t>http://www.kyushu-u.ac.jp/en/education/class/learning/syllabus/department</t>
  </si>
  <si>
    <t>http://www.isc.kyushu-u.ac.jp/intlweb/en/admission/e-class</t>
  </si>
  <si>
    <t>CBT 213/ PBT 550/ iBT 79 IELTS 6.0</t>
  </si>
  <si>
    <t>По запросу</t>
  </si>
  <si>
    <t>JASSO/Возможность получения стипендии JTI на конкурсной основе</t>
  </si>
  <si>
    <t>нет</t>
  </si>
  <si>
    <t>http://www.fu-berlin.de/vv</t>
  </si>
  <si>
    <t xml:space="preserve">www.fu-berlin.de/exchangestudents </t>
  </si>
  <si>
    <t>http://www.uni-jena.de/en/Schools.html</t>
  </si>
  <si>
    <t>http://www.uni-jena.de/</t>
  </si>
  <si>
    <t>https://friedolin.uni-jena.de/qisserver/rds?state=user&amp;type=0</t>
  </si>
  <si>
    <t>https://campus.tum.de/tumonline/webnav.ini</t>
  </si>
  <si>
    <t>http://www.tum.de</t>
  </si>
  <si>
    <t xml:space="preserve">http://www.korea.edu </t>
  </si>
  <si>
    <t>Medicine, Nursing, Pharmacy, Law, Teacher Education, Information Security and ALL graduate programs at the Business School</t>
  </si>
  <si>
    <t xml:space="preserve">http://sugang.korea.ac.kr </t>
  </si>
  <si>
    <t>www.fudan.edu.cn</t>
    <phoneticPr fontId="7" type="noConversion"/>
  </si>
  <si>
    <t>http://www.fao.fudan.edu.cn/1619/list.htm</t>
    <phoneticPr fontId="7" type="noConversion"/>
  </si>
  <si>
    <r>
      <t>M</t>
    </r>
    <r>
      <rPr>
        <sz val="10"/>
        <rFont val="Arial"/>
        <family val="2"/>
      </rPr>
      <t>edical School, Public Health Department, Pharmacy School,           MBA programs and some specific programs, such as ICES</t>
    </r>
  </si>
  <si>
    <t>Китайский</t>
  </si>
  <si>
    <t>English-taught courses: TOEFL 80 (ibt) or 550 (pbt), IELTS 6.0 (all items above 6.0)</t>
    <phoneticPr fontId="7" type="noConversion"/>
  </si>
  <si>
    <t xml:space="preserve">About 90 English-taught courses per semester: School of Economics, School of Management, School of International Relations and Public Affairs, School of Social Development and Public Policy, School of History, School of Philosophy, School of Chemistry, School of Environmental Science and etc. </t>
  </si>
  <si>
    <t>www.fao.fudan.edu.cn/exchangin</t>
    <phoneticPr fontId="7" type="noConversion"/>
  </si>
  <si>
    <t>http://www.hit.edu.cn/</t>
    <phoneticPr fontId="6" type="noConversion"/>
  </si>
  <si>
    <t>http://studyathit.hit.edu.cn/</t>
    <phoneticPr fontId="6" type="noConversion"/>
  </si>
  <si>
    <t>HSK 4</t>
  </si>
  <si>
    <r>
      <t>IELTS 5.5</t>
    </r>
    <r>
      <rPr>
        <sz val="10"/>
        <rFont val="宋体"/>
        <family val="3"/>
        <charset val="134"/>
      </rPr>
      <t>，</t>
    </r>
    <r>
      <rPr>
        <sz val="10"/>
        <rFont val="Arial"/>
      </rPr>
      <t>TOEFL 80</t>
    </r>
  </si>
  <si>
    <t xml:space="preserve">http://www.uni-hannover.de  </t>
  </si>
  <si>
    <t xml:space="preserve">https://www.international.uni-hannover.de/554.html </t>
  </si>
  <si>
    <t>https://www.international.uni-hannover.de/englischsprachigesangebot.html?&amp;L=1</t>
  </si>
  <si>
    <t xml:space="preserve">http://www.international.uni-hannover.de/zimmervermittlung_hannover.html?&amp;L=1 </t>
  </si>
  <si>
    <t>http://www.uni-bremen.de/en</t>
  </si>
  <si>
    <t>http://www.uni-bremen.de/en/studies/lecture-courses/course-catalogue.html</t>
  </si>
  <si>
    <t>http://www.uni-paderborn.de/</t>
  </si>
  <si>
    <t>http://www.uni-paderborn.de/en/studium/international-office/austauschstudierende-incoming/studium/</t>
  </si>
  <si>
    <t>https://paul.uni-paderborn.de/scripts/mgrqispi.dll?APPNAME=CampusNet&amp;PRGNAME=ACTION&amp;ARGUMENTS=-A9NvYsPVGUTmhVnUrh4ahLDc2FixapPIdllmn-vT9iTqOrPo9SCGzgVE4ODUOmPF1iJelwKwgsDvVD8weiDky.b71pwUdf9nhmdtBB0Lms.pHF5rSS7ylrZKEYse=</t>
  </si>
  <si>
    <t>https://portal.uah.es/portal/page/portal/portal_internacional/repositorio/50CatalogoAsignaturasIngles.pdf</t>
  </si>
  <si>
    <t>http://www.uah.es/en/estudios/estudios-oficiales</t>
  </si>
  <si>
    <t>http://www.uah.es/</t>
  </si>
  <si>
    <t>http://www.ub.edu/web/ub/en/estudis/oferta_formativa/index.html</t>
  </si>
  <si>
    <t>http://www.ub.edu/</t>
  </si>
  <si>
    <t>http://www.international.unina.it/</t>
  </si>
  <si>
    <t>http://www.unina.it/didattica/offerta-didattica/corsi-di-studio?p_p_id=101_INSTANCE_ZkYlLseL78bg&amp;p_p_lifecycle=0&amp;p_p_state=normal&amp;p_p_mode=view&amp;p_p_col_id=column-2&amp;p_p_col_count=1&amp;_101_INSTANCE_ZkYlLseL78bg_struts_action=%2Fasset_publisher%2Fview&amp;_101_INSTANCE_ZkYlLseL78bg_tabId=&amp;tabs1=Courses#8bg0</t>
  </si>
  <si>
    <t>http://www.unina.it/didattica/offerta-didattica/corsi-di-studio</t>
  </si>
  <si>
    <t>2 экономика/2 социология</t>
  </si>
  <si>
    <t>http://www.unical.it/portale/</t>
  </si>
  <si>
    <t>Экономика, социология</t>
  </si>
  <si>
    <t>См. "Доступные области"</t>
  </si>
  <si>
    <t>http://www.unical.it/portale/portaltemplates/view/view_ects.cfm?34472</t>
  </si>
  <si>
    <t>http://www.ucy.ac.cy/en/faculties-and-departments</t>
  </si>
  <si>
    <t>http://www.ucy.ac.cy</t>
  </si>
  <si>
    <t>https://banweb.cityu.edu.hk/pls/PROD/hwiecrselis_cityu.P_Main</t>
  </si>
  <si>
    <t>http://www.ruc.edu.cn/en</t>
  </si>
  <si>
    <t>http://www.ruc.edu.cn/programs-en</t>
  </si>
  <si>
    <t>Business School and School of Economics</t>
  </si>
  <si>
    <t>http://eng.cnu.edu.cn/Faculty/index.htm</t>
  </si>
  <si>
    <t>http://eng.cnu.edu.cn/index.htm</t>
  </si>
  <si>
    <t xml:space="preserve">www.oia.ntu.edu.tw </t>
  </si>
  <si>
    <t xml:space="preserve">https://nol.ntu.edu.tw/nol/guest/index.php </t>
  </si>
  <si>
    <t>Practice and Internship courses in the College of Medicine/The Department of Anthropology (only if students with Chinese language proficiency)/GMBA courses are not opened for exchange students.</t>
  </si>
  <si>
    <t xml:space="preserve">http://www.skku.edu/eng/ путь Main&gt; International &gt;Global Program&gt; Inbound Exchange Program&gt;Course Information&gt;Course Catalog </t>
  </si>
  <si>
    <t>https://en.uit.no/education/courses?ar=2016&amp;semester=H&amp;sted=179933</t>
  </si>
  <si>
    <t>https://en.uit.no/education</t>
  </si>
  <si>
    <t>https://en.uit.no/startsida</t>
  </si>
  <si>
    <t>https://en.uit.no/education/art?p_document_id=490106</t>
  </si>
  <si>
    <t>http://www.ua.pt/internationalstudent/PageText.aspx?id=19694</t>
  </si>
  <si>
    <t>В2</t>
  </si>
  <si>
    <t>http://www.ua.pt/internationalstudent/page/19888</t>
  </si>
  <si>
    <t>http://www.ua.pt/internationalstudent/home</t>
  </si>
  <si>
    <t>http://www.stonybrook.edu/commcms/studyabroad/incoming/courseregistrationsem.html</t>
  </si>
  <si>
    <t>www.um.edu.uy/international</t>
  </si>
  <si>
    <t>http://www.lamk.fi/english/exchange-students/studies-for-exchange-students/Sivut/default.aspx</t>
  </si>
  <si>
    <t xml:space="preserve">www.lamk.fi </t>
  </si>
  <si>
    <t xml:space="preserve">www.helsinki.fi/university </t>
  </si>
  <si>
    <t xml:space="preserve">https://www.helsinki.fi/en/university/units-and-faculties  </t>
  </si>
  <si>
    <t xml:space="preserve">https://www.helsinki.fi/en/studying/new-students/courses-in-english </t>
  </si>
  <si>
    <t>https://opiskelu.jyu.fi/en/apply/student-exchange/courses</t>
  </si>
  <si>
    <t>http://www.oulu.fi/university/studentexchange/studies</t>
  </si>
  <si>
    <t>http://www.oulu.fi/university/</t>
  </si>
  <si>
    <t>Международный сертификат обязателен. Подробная информация по ссылке http://www.uva.fi/en/for/prospective/exchange/applying/</t>
  </si>
  <si>
    <t>http://www.ens-lyon.fr/en/academic-programs-271703.kjsp?RH=TEMP-INTER-EN&amp;RF=1440663649061</t>
  </si>
  <si>
    <t>http://www.ens-lyon.fr/en/courses-in-english-281134.kjsp?RH=1440663649061</t>
  </si>
  <si>
    <t>http://www.ens-lyon.fr/en/</t>
  </si>
  <si>
    <t>http://www.u-bordeaux.com/Education/International-Study-Offer</t>
  </si>
  <si>
    <t>http://www.u-bordeaux.com/</t>
  </si>
  <si>
    <t>http://international.unizg.hr/international_students/coursesprogrammes_in_english</t>
  </si>
  <si>
    <t>http://international.unizg.hr/international_students/studiescourses_in_croatian</t>
  </si>
  <si>
    <t>http://www.unizg.hr/homepage/</t>
  </si>
  <si>
    <t>Хорватский</t>
  </si>
  <si>
    <t>http://wadme.unige.ch:3149/pls/opprg/w_rech_cours.debut</t>
  </si>
  <si>
    <t>http://www.unige.ch/</t>
  </si>
  <si>
    <t>https://sisu.it.su.se/en/educations#?f%5Blang%5D=1467&amp;q=</t>
  </si>
  <si>
    <t>https://sisu.it.su.se/en/educations#?f%5Blang%5D=1468&amp;q=</t>
  </si>
  <si>
    <t>http://www.su.se/</t>
  </si>
  <si>
    <t>IELTS: 6.0 overall with at least 5.5 in each of the four components</t>
  </si>
  <si>
    <t>TOEFL: PBT 550, iBT 79</t>
  </si>
  <si>
    <t>IELTS 6.5/TOEFL 90  is recommended but not a request</t>
  </si>
  <si>
    <t>https://koan.osaka-u.ac.jp/campusweb/campussquare.do?_flowExecutionKey=_c0775D35F-A96A-6460-47D7-565AC5F96D9D_k8BD1DDFA-C2BD-7FE9-812B-4153FF35EB76</t>
  </si>
  <si>
    <t>TOEFL iBT 80+/IELTS 6.0</t>
  </si>
  <si>
    <t>JLPT N1 or N1 for iExPO Japanese-based program; N3-N4 for Maple language program</t>
  </si>
  <si>
    <t>Возможность получения стипендии JTI на конкурсной основе</t>
  </si>
  <si>
    <t>http://www.osaka-u.ac.jp/en/international/inbound/exchange_program/eng_course</t>
  </si>
  <si>
    <t xml:space="preserve">http://www.osaka-u.ac.jp/en/ </t>
  </si>
  <si>
    <t>http://catalog.he.u-tokyo.ac.jp/ug-index?usep=true</t>
  </si>
  <si>
    <t>N1</t>
  </si>
  <si>
    <t>TOEFL (iBT) score of 90/ IELTS 6.5</t>
  </si>
  <si>
    <t>https://web.waseda.jp/admission/en/uen/</t>
  </si>
  <si>
    <t>JLPT Level 1/2 (зависит от программы)</t>
  </si>
  <si>
    <t>TOEFL iBT 80+; IELTS 6.0+ (Зависит от программы)</t>
  </si>
  <si>
    <t>https://www.waseda.jp/top/en</t>
  </si>
  <si>
    <t>https://en.unito.it/studying-unito/courses/academic-programs/degree-courses-english и http://www.lingue.unito.it/do/home.pl/View?doc=/Lauree_Magistrali/english_and_american_studies.html</t>
  </si>
  <si>
    <t>TOEFL	IBT 88 OR ABOVE (Not Compulsory)/В2</t>
  </si>
  <si>
    <t>KLAT	LEVEL 5 OR ABOVE (Not Compulsory)/В2</t>
  </si>
  <si>
    <t>Возможность получения стипендии First на конкурсной основе</t>
  </si>
  <si>
    <t>4 (магистратура)</t>
  </si>
  <si>
    <t>http://www.unifi.it</t>
  </si>
  <si>
    <t>http://www.st-umaform.unifi.it/p-lis2-2017-101230-0-1.html (School of Studi Umanistici), http://www.sc-politiche.unifi.it/p-lis2-2017-101229-0-1.html (School of Scienze Politiche), http://www.giurisprudenza.unifi.it/p-lis2-2016-101224-0-1.html (School of Giurisprudenza)</t>
  </si>
  <si>
    <t>Предоставляется на платной основе</t>
  </si>
  <si>
    <t>Доступны</t>
  </si>
  <si>
    <t>Чешский</t>
  </si>
  <si>
    <t>Эстонский</t>
  </si>
  <si>
    <t>Французский</t>
  </si>
  <si>
    <t>Английский</t>
  </si>
  <si>
    <t>Немецкий</t>
  </si>
  <si>
    <t>Шведский</t>
  </si>
  <si>
    <t>Корейский</t>
  </si>
  <si>
    <t>Польский</t>
  </si>
  <si>
    <t>Финский</t>
  </si>
  <si>
    <t>Испанский</t>
  </si>
  <si>
    <t>Греческий</t>
  </si>
  <si>
    <t>Итальянский</t>
  </si>
  <si>
    <t>Японский</t>
  </si>
  <si>
    <t>Португальский</t>
  </si>
  <si>
    <t>Голландский</t>
  </si>
  <si>
    <t>Норвежский</t>
  </si>
  <si>
    <t>Французский и немецкий</t>
  </si>
  <si>
    <t>Доступны (только магистерские курсы)</t>
  </si>
  <si>
    <t>Литовский</t>
  </si>
  <si>
    <t>Латвийский</t>
  </si>
  <si>
    <t>Японский (SAS/SRS for graduate/undergraduate) Английский/японский (SRS for graduate) Английский (HUSTEP) Японский (JLCSP)</t>
  </si>
  <si>
    <t>В зависимости от выбранной программы (SAS/SRS for graduate/undergraduate,SRS for graduate, HUSTEP,JLCSP)</t>
  </si>
  <si>
    <t>Faculty of Philology</t>
  </si>
  <si>
    <t>См. раздел "Квота"</t>
  </si>
  <si>
    <t xml:space="preserve">http://www.kuleuven.be </t>
  </si>
  <si>
    <t>международные отношения</t>
  </si>
  <si>
    <t>http://www.kuleuven.be/english/admissions/exchange/courses</t>
  </si>
  <si>
    <t>http://www.uni-magdeburg.de</t>
  </si>
  <si>
    <t>http://www.uni-magdeburg.de/unimagdeburg/en/International/Incoming/Students/Study+as+an+ERASMUS__Student/Choosing+courses_+Learning+agreement-p-42126.html</t>
  </si>
  <si>
    <t xml:space="preserve">http://www.deusto.es </t>
  </si>
  <si>
    <t xml:space="preserve">http://www.deusto.es/cs/Satellite/estudiantes/en/international-4/incoming-students-0/exchange/academic-offer-0 </t>
  </si>
  <si>
    <t xml:space="preserve">http://www.deusto.es/cs/Satellite/estudiantes/en/international-4/incoming-students-0/exchange/academic-offer </t>
  </si>
  <si>
    <t>Возможность получения стипендии Erasmus +</t>
  </si>
  <si>
    <t xml:space="preserve">http://www.unibo.it  </t>
  </si>
  <si>
    <t xml:space="preserve">http://www.unibo.it/en/international/international-course-catalogue </t>
  </si>
  <si>
    <t xml:space="preserve">http://www.unibo.it/en/campus-forli/campus-services/accommodation-and-residences-forli </t>
  </si>
  <si>
    <t xml:space="preserve">http://www.qdbhu.edu.cn </t>
  </si>
  <si>
    <t>Материалы предоставляются при обращении</t>
  </si>
  <si>
    <t>http://www.umontreal.ca</t>
  </si>
  <si>
    <t>Не доступны</t>
  </si>
  <si>
    <t>Нидерланды</t>
  </si>
  <si>
    <t>https://www.thehagueuniversity.com</t>
  </si>
  <si>
    <t xml:space="preserve">http://en.uw.edu.pl </t>
  </si>
  <si>
    <t xml:space="preserve">http://informatorects.uw.edu.pl/en/ </t>
  </si>
  <si>
    <t>Словакия</t>
  </si>
  <si>
    <t xml:space="preserve">https://www.umb.sk </t>
  </si>
  <si>
    <t xml:space="preserve">https://www.umb.sk/en/studies/information/study-programmes-and-admission-requirements/ </t>
  </si>
  <si>
    <t>Словацкий</t>
  </si>
  <si>
    <t xml:space="preserve">http://www.euba.sk </t>
  </si>
  <si>
    <t xml:space="preserve">http://www.euba.sk/erasmus-list-of-courses </t>
  </si>
  <si>
    <t>http://www.sciencespo-toulouse.fr</t>
  </si>
  <si>
    <t xml:space="preserve">http://www.sciencespo-toulouse.fr/home-english-version-589930.kjsp </t>
  </si>
  <si>
    <t xml:space="preserve">http://www.sciencespo.fr </t>
  </si>
  <si>
    <t>B2(бак)/С1(маг)</t>
  </si>
  <si>
    <t xml:space="preserve">https://www.sciencespo.fr/welcome/en/content/housing </t>
  </si>
  <si>
    <t>Sciences-Po, Strasbourg</t>
  </si>
  <si>
    <t xml:space="preserve">http://www.iep-strasbourg.fr </t>
  </si>
  <si>
    <t xml:space="preserve">http://www.iep-strasbourg.fr/en/international/coming-to-study-at-sciences-po/ </t>
  </si>
  <si>
    <t xml:space="preserve">http://www.sciencespo-lille.eu </t>
  </si>
  <si>
    <t xml:space="preserve">http://www.sciencespo-lille.eu/cours-ouverts-aux-etudiants-internationaux-en-echange-0 </t>
  </si>
  <si>
    <t xml:space="preserve">https://www.vse.cz </t>
  </si>
  <si>
    <t xml:space="preserve">http://ozs.vse.cz/english/incoming-students/exchange-programme/list-of-courses/ </t>
  </si>
  <si>
    <t xml:space="preserve">https://www.unisg.ch </t>
  </si>
  <si>
    <t>https://www.unisg.ch/en/studium/austauschprogramme</t>
  </si>
  <si>
    <t xml:space="preserve">https://www.unisg.ch/en/studium/austauschprogramme </t>
  </si>
  <si>
    <t xml:space="preserve">https://www.aber.ac.uk  </t>
  </si>
  <si>
    <t xml:space="preserve">https://www.aber.ac.uk/en/international/courses/ </t>
  </si>
  <si>
    <t>IELTS 6.0</t>
  </si>
  <si>
    <t>70% of courses have to be chosen at one faculty (i. e. participating faculties Faculty of Law)</t>
  </si>
  <si>
    <t>1  (Faculty of Law)</t>
  </si>
  <si>
    <t>Bard College</t>
  </si>
  <si>
    <t>Jacobs University</t>
  </si>
  <si>
    <t>В2/IELST 5.5-6.5/TOEFL 80</t>
  </si>
  <si>
    <t>International Colledge of Lliberal Arts, Yamanashi Gakuin University</t>
  </si>
  <si>
    <t>Regent's University</t>
  </si>
  <si>
    <t>Великобритания</t>
  </si>
  <si>
    <t>Bratislava International School of Liberal Arts</t>
  </si>
  <si>
    <t>По решению принимающей стороны</t>
  </si>
  <si>
    <t>Решение о финансовой поддержке принимающим университетом</t>
  </si>
  <si>
    <t>2 (1 British and American studies (магистратура/аспирантура, 1 Law)</t>
  </si>
  <si>
    <t>См. "Квота"</t>
  </si>
  <si>
    <t>2 стипендии по 400 евро/месяц на 5 месяцев</t>
  </si>
  <si>
    <t>University of Debrecen</t>
  </si>
  <si>
    <t>Венгрия</t>
  </si>
  <si>
    <t>Гуманитарные науки, естественные науки, медицина</t>
  </si>
  <si>
    <t>Hof University of Applied Sciences</t>
  </si>
  <si>
    <t>4</t>
  </si>
  <si>
    <t xml:space="preserve">Экономика </t>
  </si>
  <si>
    <t>английский/ немецкий</t>
  </si>
  <si>
    <t xml:space="preserve">B2/С1
</t>
  </si>
  <si>
    <t>http://www.hof-university.com/fileadmin/user_upload/wege-nach-hof/Course_catalouge_2017-18.pdf</t>
  </si>
  <si>
    <t>Technische Universität Ilmenau</t>
  </si>
  <si>
    <t>английский (маг.)/ немецкий (бак/маг)</t>
  </si>
  <si>
    <t xml:space="preserve">3
</t>
  </si>
  <si>
    <t xml:space="preserve">
английский</t>
  </si>
  <si>
    <t xml:space="preserve">Для бакалавриата: 
TOEFL  ≥80 ibt; IELTS 6.0
Для магистратуры:
 TOEFL  ≥90 ibt; IELTS 6.5
</t>
  </si>
  <si>
    <t>Eberhard Karls Universität Tübingen</t>
  </si>
  <si>
    <t>http://www.uni-tuebingen.de/</t>
  </si>
  <si>
    <t>Философия</t>
  </si>
  <si>
    <t>http://campus.verwaltung.uni-tuebingen.de/lsfpublic/rds?state=wtree&amp;search=1&amp;category=veranstaltung.browse&amp;menuid=lectureindex&amp;breadcrumb=lectureindex&amp;breadCrumbSource=lectures</t>
  </si>
  <si>
    <t>"Культура Германии", "Немецкая философия"</t>
  </si>
  <si>
    <t>300 Euro per month</t>
  </si>
  <si>
    <t>University of Pisa</t>
  </si>
  <si>
    <t>https://www.unipi.it/index.php/english</t>
  </si>
  <si>
    <t>Биология</t>
  </si>
  <si>
    <t>https://www.unipi.it/index.php/academic-programmes</t>
  </si>
  <si>
    <t>https://www.unipi.it/index.php/programmes-held-in-english</t>
  </si>
  <si>
    <t>21.09.2017</t>
  </si>
  <si>
    <t>Медицинский факультет (Collegium Medicum)</t>
  </si>
  <si>
    <t>2 (бакалавры)</t>
  </si>
  <si>
    <t>Фармакология/Joint degree programs</t>
  </si>
  <si>
    <t xml:space="preserve">Возможность получения стипендии Erasmus + </t>
  </si>
  <si>
    <t>1 + 2 (Erasmus)</t>
  </si>
  <si>
    <t>Возможность получения стипендии Erasmus+ для направлений "Филология"</t>
  </si>
  <si>
    <t>2 (бакалавриат, магистратура)</t>
  </si>
  <si>
    <t>57 euro per month</t>
  </si>
  <si>
    <t>380 Euro per month</t>
  </si>
  <si>
    <t>Университет Маквори</t>
  </si>
  <si>
    <t>Австралия</t>
  </si>
  <si>
    <t>http://www.mq.edu.au/</t>
  </si>
  <si>
    <t>Филология, Лингвистика</t>
  </si>
  <si>
    <t>http://handbook.mq.edu.au/2017/</t>
  </si>
  <si>
    <t>http://www.mq.edu.au/study/international-students/how-to-apply/english-language-requirements</t>
  </si>
  <si>
    <t>Предоставляется платно http://www.students.mq.edu.au/support/accommodation/home/</t>
  </si>
  <si>
    <t>Брюссельский Институт переводчиков (ISTI)</t>
  </si>
  <si>
    <t>http://ti.ulb.ac.be/fr.html</t>
  </si>
  <si>
    <t>http://ects.isti.be/index.php</t>
  </si>
  <si>
    <t>французский</t>
  </si>
  <si>
    <t xml:space="preserve">Свободный университет Брюсселя </t>
  </si>
  <si>
    <t>http://www.ulb.ac.be/</t>
  </si>
  <si>
    <t>http://www.ulb.ac.be/facs/ltc/index.html</t>
  </si>
  <si>
    <t>1 октября</t>
  </si>
  <si>
    <t>Лёвенский католический университет</t>
  </si>
  <si>
    <t>https://www.arts.kuleuven.be/</t>
  </si>
  <si>
    <t>https://www.arts.kuleuven.be/studeren/studenten/antwerpen/internationalisering/la_in</t>
  </si>
  <si>
    <t>https://onderwijsaanbod.kuleuven.be/2017/opleidingen/e/SC_53543240.htm#</t>
  </si>
  <si>
    <t xml:space="preserve">Предоставляется платно </t>
  </si>
  <si>
    <t>Университет Рим III</t>
  </si>
  <si>
    <t>http://www.uniroma3.it/</t>
  </si>
  <si>
    <t>http://orari.uniroma3.it/lettere/ricerca.php?namematch=&amp;descrmatch=</t>
  </si>
  <si>
    <t>Университет Флоренции</t>
  </si>
  <si>
    <t>www.unifi.it</t>
  </si>
  <si>
    <t>http://www.lilsi.unifi.it/vp-57-corsi-di-studio.html</t>
  </si>
  <si>
    <t>Университет Вероны</t>
  </si>
  <si>
    <t xml:space="preserve">  www.univr.it</t>
  </si>
  <si>
    <t>магистратура</t>
  </si>
  <si>
    <t>http://www.univr.it/main?ent=catdoc&amp;id=763&amp;idDest=1&amp;sServ=142&amp;serv=29&amp;ssServ=26</t>
  </si>
  <si>
    <t>Университет Перуджи</t>
  </si>
  <si>
    <t xml:space="preserve">  www.unipg.it</t>
  </si>
  <si>
    <t>https://www.unipg.it/en/courses/bachelor-master-degrees/teaching-activities-2016-17?task=didattica.display&amp;view=didattica&amp;struttura=516800&amp;anno=2016</t>
  </si>
  <si>
    <t>Университет Минью</t>
  </si>
  <si>
    <t xml:space="preserve">  www.uminho.pt</t>
  </si>
  <si>
    <t>https://www.uminho.pt/PT/ensino/oferta-educativa/_layouts/15/UMinho.PortalUM.UI/Pages/CatalogoCursoDetail.aspx?itemId=2021&amp;catId=7</t>
  </si>
  <si>
    <t>Новое соглашение еще не подписано</t>
  </si>
  <si>
    <t>Университет Бургундии</t>
  </si>
  <si>
    <t xml:space="preserve">  http://en.u-bourgogne.fr</t>
  </si>
  <si>
    <t>http://www.u-bourgogne-formation.fr/-Langues-etrangeres-appliquees,61-.html</t>
  </si>
  <si>
    <t>Бесплатно</t>
  </si>
  <si>
    <t xml:space="preserve">Университет Ренн II Верхней Бретани </t>
  </si>
  <si>
    <t xml:space="preserve">  www.univ-rennes2.fr</t>
  </si>
  <si>
    <t>1)   http://www.univ-rennes2.fr/suio-ip/formations-langues-universite-rennes-2,                      2)   https://www.univ-rennes2.fr/service-relations-internationales/guide-ects-enseignements</t>
  </si>
  <si>
    <t xml:space="preserve">Университет Масарика </t>
  </si>
  <si>
    <t xml:space="preserve">  
www.muni.cz</t>
  </si>
  <si>
    <t>1 месяц, 1 семестр</t>
  </si>
  <si>
    <t>https://www.phil.muni.cz/o-nas/organizacni-struktura/211710-kabinet-cestiny-pro-cizince</t>
  </si>
  <si>
    <t>Токийский университет международных исследований</t>
  </si>
  <si>
    <t>https://e-apply.jp/n/tufs-4</t>
  </si>
  <si>
    <t>Филология, Лингвистика. Востоковедение и африканистика</t>
  </si>
  <si>
    <t>http://www.tufs.ac.jp/english/intlaffairs/exchange_in/program/program01.html</t>
  </si>
  <si>
    <t xml:space="preserve">Japanese Language Proficiency Test (JLPT) N1 or N2 </t>
  </si>
  <si>
    <t>Да</t>
  </si>
  <si>
    <t>English: TOEFL - iBT71 (CBT197, PBT530), IELTS - 6.0, Cambridge CAE - Grade C, or Cambridge CPE - Grade C</t>
  </si>
  <si>
    <t>Стипендия на конкурсной основе (JTI)</t>
  </si>
  <si>
    <t>Университет Киото Санге</t>
  </si>
  <si>
    <t xml:space="preserve">  www.kyoto-su.ac.jp</t>
  </si>
  <si>
    <t>курсы японского языка</t>
  </si>
  <si>
    <t>J-CAT (от 70)             B2</t>
  </si>
  <si>
    <t>https://www.kyoto-su.ac.jp/kokusai/get/program/index.html</t>
  </si>
  <si>
    <t>Цукубский университет</t>
  </si>
  <si>
    <t>http://www.tsukuba.ac.jp/en/</t>
  </si>
  <si>
    <t>Востоковедение и африканистика</t>
  </si>
  <si>
    <t>http://www.tsukuba.ac.jp/en/study-tsukuba/exchange-students/exchange-program</t>
  </si>
  <si>
    <t>японский</t>
  </si>
  <si>
    <t>Ниигатский Университет</t>
  </si>
  <si>
    <t>http://www.human.niigata-u.ac.jp/</t>
  </si>
  <si>
    <t>1) http://syllabus.niigata-u.ac.jp/          2)    
http://www.niigata-u.ac.jp/en/file/japanese-languade-program.pdf</t>
  </si>
  <si>
    <t xml:space="preserve">Институт Иностранных языков Нанькайского университета </t>
  </si>
  <si>
    <t>nankai.edu.cn</t>
  </si>
  <si>
    <t>Курсы китайского языка разного уровня</t>
  </si>
  <si>
    <t>любой</t>
  </si>
  <si>
    <t>Сайменский университет прикладных наук</t>
  </si>
  <si>
    <t>saimia.fi</t>
  </si>
  <si>
    <t>Искусства (Прикладная информатика, Графический дизайн)</t>
  </si>
  <si>
    <t xml:space="preserve"> http://www.saimia.fi/en-fi/student-exchange/incoming-students-courses</t>
  </si>
  <si>
    <t>Финский/английский</t>
  </si>
  <si>
    <t>Предоставляется платно. При наличии гранта возможна частичная компенсация.</t>
  </si>
  <si>
    <t>Медицина и спорт</t>
  </si>
  <si>
    <t>Медицина, ветеринария</t>
  </si>
  <si>
    <t>Медицина, фармакология, health engineering</t>
  </si>
  <si>
    <t>Медицина</t>
  </si>
  <si>
    <t>Медицина и юриспруденция</t>
  </si>
  <si>
    <t>Ветеринария и медицина</t>
  </si>
  <si>
    <t>Платные магистерские программы</t>
  </si>
  <si>
    <t>См. "Доступные курсы"</t>
  </si>
  <si>
    <t>Медицина, одонтология, журналистика</t>
  </si>
  <si>
    <t>См. сайт https://carleton.ca/isso/new-students/incoming-students/courses-not-available/</t>
  </si>
  <si>
    <t>Юриспруденция, курсы иностранных языков</t>
  </si>
  <si>
    <t>См. "Информация о процедуре регистрации"</t>
  </si>
  <si>
    <t>Юриспруденция, медицина, фармакология</t>
  </si>
  <si>
    <t>Одонтология, медицина, питание, геология</t>
  </si>
  <si>
    <t>Медицина, стоматология</t>
  </si>
  <si>
    <t>Медицина, фармакология, стоматология</t>
  </si>
  <si>
    <t>https://edu.unideb.hu/page.php?faculties&amp;id=4</t>
  </si>
  <si>
    <t>Венгерский</t>
  </si>
  <si>
    <t>IELTS 6.0/oral examination except for English and American Studies, BA (IELTS 6.5); English Studies, MA and American Studies, MA (IELTS 7.0 )</t>
  </si>
  <si>
    <t>https://edu.unideb.hu/page.php?faculties&amp;id=215</t>
  </si>
  <si>
    <t>Возможность получения стипендии Erasmus (бакалавриат начиная с третьего курса и магистратура)</t>
  </si>
  <si>
    <t>4+6 Erasmus</t>
  </si>
  <si>
    <t>University of Eastern Finland (Joensuu campus)</t>
  </si>
  <si>
    <t>Возможно получение стипендии Erasmus+</t>
  </si>
  <si>
    <t>Возможность получения стипендии Erasmus+</t>
  </si>
  <si>
    <t>2+2 Erasmus (бакалавриат, магистратура, аспирантура)</t>
  </si>
  <si>
    <t>3+1 Erasmus (бакалавриат, магистратура, аспирантура)</t>
  </si>
  <si>
    <t>Возможность получения стипендии Erasmus + (для всех направлений обучения, приоритет - физика)</t>
  </si>
  <si>
    <t>4+2 (Erasmus)</t>
  </si>
  <si>
    <t>Дэдлайн подачи заявки</t>
  </si>
  <si>
    <t xml:space="preserve">Agricola scholarship: 450 EUR for 4 months </t>
  </si>
  <si>
    <t>http://www.tsukuba.ac.jp/en/study-tsukuba/exchange-students/programs</t>
  </si>
  <si>
    <t xml:space="preserve">www.saimia.fi/en-FI/   </t>
  </si>
  <si>
    <t>3 (аспиранты)</t>
  </si>
  <si>
    <t xml:space="preserve">http://www.saimia.fi/en-fi/student-exchange/incoming-students-courses </t>
  </si>
  <si>
    <t>Возможность получения стипендии Erasmus+ (для аспирантов, направление обучения Engineering and engineering trades)</t>
  </si>
  <si>
    <t>Saimaa University of Spplied Sciences (Lappeenranta)</t>
  </si>
  <si>
    <t>2 + 1 Erasmus (Бакалавры, магистры, аспиратны)</t>
  </si>
  <si>
    <t>Возможность получения стипендии Erasmus (все направления обучения)</t>
  </si>
  <si>
    <t xml:space="preserve">Panteion University </t>
  </si>
  <si>
    <t>http://erasmus.panteion.gr/index.php/programs/incoming-students</t>
  </si>
  <si>
    <t>2 Erasmus (бакалавриат, магистратура, аспиратнтура)</t>
  </si>
  <si>
    <t>http://erasmus.panteion.gr/index.php/courses-selection</t>
  </si>
  <si>
    <t>Возможность получения стипендии Erasmus (квота выделена для всех вузов РФ, окончательный отбор осуществляется принимающей стороной)</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</si>
</sst>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0"/>
      <color rgb="FF000000"/>
      <name val="Arial"/>
    </font>
    <font>
      <sz val="11"/>
      <color theme="1"/>
      <name val="Calibri"/>
      <family val="2"/>
      <charset val="204"/>
      <scheme val="minor"/>
    </font>
    <font>
      <sz val="11"/>
      <color theme="1"/>
      <name val="Calibri"/>
      <family val="2"/>
      <charset val="204"/>
      <scheme val="minor"/>
    </font>
    <font>
      <sz val="10"/>
      <name val="Arial"/>
    </font>
    <font>
      <u/>
      <sz val="10"/>
      <color rgb="FF0000FF"/>
      <name val="Arial"/>
    </font>
    <font>
      <b/>
      <sz val="10"/>
      <color rgb="FF000000"/>
      <name val="Arial"/>
      <family val="2"/>
      <charset val="204"/>
    </font>
    <font>
      <b/>
      <sz val="10"/>
      <name val="Arial"/>
      <family val="2"/>
      <charset val="204"/>
    </font>
    <font>
      <u/>
      <sz val="10"/>
      <color theme="10"/>
      <name val="Arial"/>
    </font>
    <font>
      <sz val="10"/>
      <color rgb="FF000000"/>
      <name val="Arial"/>
      <family val="2"/>
      <charset val="204"/>
    </font>
    <font>
      <sz val="11"/>
      <color rgb="FF000000"/>
      <name val="Times New Roman"/>
      <family val="1"/>
      <charset val="204"/>
    </font>
    <font>
      <sz val="11"/>
      <color rgb="FF212121"/>
      <name val="Times New Roman"/>
      <family val="1"/>
      <charset val="204"/>
    </font>
    <font>
      <sz val="10"/>
      <name val="Arial"/>
      <family val="2"/>
      <charset val="204"/>
    </font>
    <font>
      <sz val="10"/>
      <name val="Arial"/>
      <family val="2"/>
    </font>
    <font>
      <sz val="11"/>
      <color theme="4"/>
      <name val="Calibri"/>
      <family val="2"/>
      <charset val="204"/>
    </font>
    <font>
      <u/>
      <sz val="11"/>
      <color theme="4"/>
      <name val="Calibri"/>
      <family val="2"/>
      <charset val="204"/>
    </font>
    <font>
      <sz val="11"/>
      <color indexed="8"/>
      <name val="Times New Roman"/>
    </font>
    <font>
      <sz val="11"/>
      <color indexed="8"/>
      <name val="Times New Roman"/>
      <family val="1"/>
      <charset val="204"/>
    </font>
    <font>
      <u/>
      <sz val="9"/>
      <color theme="4"/>
      <name val="Verdana"/>
      <family val="2"/>
      <charset val="204"/>
    </font>
    <font>
      <sz val="11"/>
      <name val="Times New Roman"/>
      <family val="1"/>
      <charset val="204"/>
    </font>
    <font>
      <sz val="10"/>
      <color rgb="FF000000"/>
      <name val="Arial"/>
      <family val="2"/>
    </font>
    <font>
      <sz val="10"/>
      <name val="宋体"/>
      <family val="3"/>
      <charset val="134"/>
    </font>
    <font>
      <u/>
      <sz val="10"/>
      <color theme="10"/>
      <name val="Arial"/>
      <family val="2"/>
    </font>
    <font>
      <u/>
      <sz val="11"/>
      <color theme="10"/>
      <name val="Calibri"/>
      <family val="2"/>
      <charset val="204"/>
      <scheme val="minor"/>
    </font>
    <font>
      <sz val="11"/>
      <name val="Calibri"/>
      <family val="2"/>
      <charset val="204"/>
      <scheme val="minor"/>
    </font>
    <font>
      <u/>
      <sz val="11"/>
      <color rgb="FF0000FF"/>
      <name val="Calibri"/>
      <family val="2"/>
      <charset val="204"/>
      <scheme val="minor"/>
    </font>
    <font>
      <u/>
      <sz val="11"/>
      <color theme="1"/>
      <name val="Calibri"/>
      <family val="2"/>
      <charset val="204"/>
      <scheme val="minor"/>
    </font>
    <font>
      <u/>
      <sz val="10"/>
      <color theme="10"/>
      <name val="Arial"/>
      <family val="2"/>
      <charset val="204"/>
    </font>
    <font>
      <sz val="11"/>
      <color rgb="FF1A171B"/>
      <name val="Times New Roman"/>
      <family val="1"/>
      <charset val="204"/>
    </font>
    <font>
      <u/>
      <sz val="11"/>
      <name val="Times New Roman"/>
      <family val="1"/>
      <charset val="204"/>
    </font>
    <font>
      <u/>
      <sz val="11"/>
      <color theme="10"/>
      <name val="Times New Roman"/>
      <family val="1"/>
      <charset val="204"/>
    </font>
    <font>
      <b/>
      <sz val="9"/>
      <color indexed="8"/>
      <name val="Arial"/>
      <family val="2"/>
      <charset val="204"/>
    </font>
    <font>
      <sz val="9"/>
      <name val="Arial"/>
    </font>
    <font>
      <u/>
      <sz val="9"/>
      <color indexed="12"/>
      <name val="Arial"/>
    </font>
    <font>
      <sz val="9"/>
      <color indexed="8"/>
      <name val="Arial"/>
    </font>
    <font>
      <u/>
      <sz val="10"/>
      <color rgb="FF0000FF"/>
      <name val="Arial"/>
      <family val="2"/>
      <charset val="204"/>
    </font>
    <font>
      <b/>
      <sz val="11"/>
      <name val="Times New Roman"/>
      <family val="1"/>
      <charset val="204"/>
    </font>
    <font>
      <sz val="10"/>
      <color rgb="FF0000FF"/>
      <name val="Arial"/>
      <family val="2"/>
      <charset val="204"/>
    </font>
    <font>
      <sz val="10"/>
      <color theme="10"/>
      <name val="Arial"/>
      <family val="2"/>
      <charset val="204"/>
    </font>
    <font>
      <u/>
      <sz val="10"/>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auto="1"/>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06">
    <xf numFmtId="0" fontId="0" fillId="0" borderId="0" xfId="0" applyFont="1" applyAlignme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2" fillId="0" borderId="1" xfId="0" applyFont="1" applyBorder="1" applyAlignment="1">
      <alignment horizontal="center" vertical="center" wrapText="1"/>
    </xf>
    <xf numFmtId="0" fontId="7" fillId="0" borderId="0" xfId="1" applyAlignment="1">
      <alignment horizontal="center" vertical="center" wrapText="1"/>
    </xf>
    <xf numFmtId="49" fontId="13" fillId="3"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wrapText="1"/>
    </xf>
    <xf numFmtId="49" fontId="17" fillId="3" borderId="2" xfId="1"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12"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1" fillId="0" borderId="1" xfId="1" applyFont="1" applyBorder="1" applyAlignment="1" applyProtection="1">
      <alignment horizontal="center" vertical="center" wrapText="1"/>
    </xf>
    <xf numFmtId="0" fontId="0" fillId="0" borderId="1" xfId="0" applyFont="1" applyBorder="1" applyAlignment="1"/>
    <xf numFmtId="0" fontId="22" fillId="0" borderId="1" xfId="1" applyFont="1" applyFill="1" applyBorder="1" applyAlignment="1" applyProtection="1">
      <alignment horizontal="center" vertical="center" wrapText="1"/>
    </xf>
    <xf numFmtId="0" fontId="23" fillId="0" borderId="1" xfId="0" applyFont="1" applyFill="1" applyBorder="1" applyAlignment="1">
      <alignment horizontal="center" vertical="center" wrapText="1"/>
    </xf>
    <xf numFmtId="0" fontId="22" fillId="0" borderId="1" xfId="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7" fillId="0" borderId="1" xfId="1" applyBorder="1" applyAlignment="1" applyProtection="1">
      <alignment horizontal="center" vertical="center"/>
    </xf>
    <xf numFmtId="14" fontId="11" fillId="0" borderId="1" xfId="0" applyNumberFormat="1" applyFont="1" applyBorder="1" applyAlignment="1">
      <alignment horizontal="center" vertical="center" wrapText="1"/>
    </xf>
    <xf numFmtId="0" fontId="18"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7" fillId="4" borderId="1" xfId="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26" fillId="4"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8"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28" fillId="0" borderId="1" xfId="1"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7" fillId="0" borderId="1" xfId="1" applyFill="1" applyBorder="1" applyAlignment="1" applyProtection="1">
      <alignment horizontal="center" vertical="center"/>
    </xf>
    <xf numFmtId="0" fontId="29" fillId="0" borderId="1" xfId="1" applyFont="1" applyFill="1" applyBorder="1" applyAlignment="1" applyProtection="1">
      <alignment horizontal="center" vertical="center" wrapText="1"/>
    </xf>
    <xf numFmtId="0" fontId="28" fillId="0" borderId="1" xfId="1"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xf numFmtId="0" fontId="32" fillId="0" borderId="1" xfId="1" applyFont="1" applyBorder="1" applyAlignment="1">
      <alignment horizontal="center" vertical="center" wrapText="1"/>
    </xf>
    <xf numFmtId="0" fontId="31"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28" fillId="0" borderId="3" xfId="1" applyFont="1" applyFill="1" applyBorder="1" applyAlignment="1" applyProtection="1">
      <alignment horizontal="center" vertical="center" wrapText="1"/>
    </xf>
    <xf numFmtId="0" fontId="34" fillId="0" borderId="1" xfId="0" applyFont="1" applyBorder="1" applyAlignment="1">
      <alignment horizontal="center" vertical="center" wrapText="1"/>
    </xf>
    <xf numFmtId="0" fontId="26" fillId="0" borderId="1" xfId="1" applyFont="1" applyBorder="1" applyAlignment="1">
      <alignment horizontal="center" vertical="center" wrapText="1"/>
    </xf>
    <xf numFmtId="0" fontId="0" fillId="0" borderId="0" xfId="0" applyAlignment="1">
      <alignment wrapText="1"/>
    </xf>
    <xf numFmtId="0" fontId="8" fillId="0" borderId="0" xfId="0" applyFont="1" applyAlignment="1">
      <alignment vertical="center" wrapText="1"/>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vertical="center" wrapText="1"/>
    </xf>
    <xf numFmtId="0" fontId="37" fillId="0" borderId="1" xfId="1" applyFont="1" applyBorder="1" applyAlignment="1">
      <alignment horizontal="center" vertical="center" wrapText="1"/>
    </xf>
    <xf numFmtId="0" fontId="35" fillId="0" borderId="1" xfId="0" applyFont="1" applyFill="1" applyBorder="1" applyAlignment="1">
      <alignment horizontal="center" vertical="center" wrapText="1" shrinkToFit="1"/>
    </xf>
    <xf numFmtId="0" fontId="38"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4" fontId="28" fillId="0" borderId="3" xfId="1"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11"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8"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75</xdr:row>
      <xdr:rowOff>28575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895350</xdr:colOff>
      <xdr:row>78</xdr:row>
      <xdr:rowOff>28575</xdr:rowOff>
    </xdr:to>
    <xdr:sp macro="" textlink="">
      <xdr:nvSpPr>
        <xdr:cNvPr id="2" name="AutoShape 3"/>
        <xdr:cNvSpPr>
          <a:spLocks noChangeArrowheads="1"/>
        </xdr:cNvSpPr>
      </xdr:nvSpPr>
      <xdr:spPr bwMode="auto">
        <a:xfrm>
          <a:off x="0" y="0"/>
          <a:ext cx="9525000" cy="21821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78</xdr:row>
      <xdr:rowOff>28575</xdr:rowOff>
    </xdr:to>
    <xdr:sp macro="" textlink="">
      <xdr:nvSpPr>
        <xdr:cNvPr id="3" name="AutoShape 3"/>
        <xdr:cNvSpPr>
          <a:spLocks noChangeArrowheads="1"/>
        </xdr:cNvSpPr>
      </xdr:nvSpPr>
      <xdr:spPr bwMode="auto">
        <a:xfrm>
          <a:off x="0" y="0"/>
          <a:ext cx="9639300" cy="64970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78</xdr:row>
      <xdr:rowOff>28575</xdr:rowOff>
    </xdr:to>
    <xdr:sp macro="" textlink="">
      <xdr:nvSpPr>
        <xdr:cNvPr id="4" name="AutoShape 3"/>
        <xdr:cNvSpPr>
          <a:spLocks noChangeArrowheads="1"/>
        </xdr:cNvSpPr>
      </xdr:nvSpPr>
      <xdr:spPr bwMode="auto">
        <a:xfrm>
          <a:off x="0" y="0"/>
          <a:ext cx="9639300" cy="46062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36</xdr:row>
      <xdr:rowOff>28575</xdr:rowOff>
    </xdr:to>
    <xdr:sp macro="" textlink="">
      <xdr:nvSpPr>
        <xdr:cNvPr id="5" name="AutoShape 3"/>
        <xdr:cNvSpPr>
          <a:spLocks noChangeArrowheads="1"/>
        </xdr:cNvSpPr>
      </xdr:nvSpPr>
      <xdr:spPr bwMode="auto">
        <a:xfrm>
          <a:off x="0" y="0"/>
          <a:ext cx="9734550" cy="68284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44</xdr:row>
      <xdr:rowOff>28575</xdr:rowOff>
    </xdr:to>
    <xdr:sp macro="" textlink="">
      <xdr:nvSpPr>
        <xdr:cNvPr id="6" name="AutoShape 3"/>
        <xdr:cNvSpPr>
          <a:spLocks noChangeArrowheads="1"/>
        </xdr:cNvSpPr>
      </xdr:nvSpPr>
      <xdr:spPr bwMode="auto">
        <a:xfrm>
          <a:off x="0" y="0"/>
          <a:ext cx="9734550" cy="59826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44</xdr:row>
      <xdr:rowOff>28575</xdr:rowOff>
    </xdr:to>
    <xdr:sp macro="" textlink="">
      <xdr:nvSpPr>
        <xdr:cNvPr id="7" name="AutoShape 3"/>
        <xdr:cNvSpPr>
          <a:spLocks noChangeArrowheads="1"/>
        </xdr:cNvSpPr>
      </xdr:nvSpPr>
      <xdr:spPr bwMode="auto">
        <a:xfrm>
          <a:off x="0" y="0"/>
          <a:ext cx="9734550" cy="59826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8" name="AutoShape 3"/>
        <xdr:cNvSpPr>
          <a:spLocks noChangeArrowheads="1"/>
        </xdr:cNvSpPr>
      </xdr:nvSpPr>
      <xdr:spPr bwMode="auto">
        <a:xfrm>
          <a:off x="0" y="0"/>
          <a:ext cx="7048500" cy="6253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9" name="AutoShape 3"/>
        <xdr:cNvSpPr>
          <a:spLocks noChangeArrowheads="1"/>
        </xdr:cNvSpPr>
      </xdr:nvSpPr>
      <xdr:spPr bwMode="auto">
        <a:xfrm>
          <a:off x="0" y="0"/>
          <a:ext cx="7048500" cy="63217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0" name="AutoShape 3"/>
        <xdr:cNvSpPr>
          <a:spLocks noChangeArrowheads="1"/>
        </xdr:cNvSpPr>
      </xdr:nvSpPr>
      <xdr:spPr bwMode="auto">
        <a:xfrm>
          <a:off x="0" y="0"/>
          <a:ext cx="6962775" cy="75542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1" name="AutoShape 3"/>
        <xdr:cNvSpPr>
          <a:spLocks noChangeArrowheads="1"/>
        </xdr:cNvSpPr>
      </xdr:nvSpPr>
      <xdr:spPr bwMode="auto">
        <a:xfrm>
          <a:off x="0" y="0"/>
          <a:ext cx="6962775" cy="76638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2" name="AutoShape 3"/>
        <xdr:cNvSpPr>
          <a:spLocks noChangeArrowheads="1"/>
        </xdr:cNvSpPr>
      </xdr:nvSpPr>
      <xdr:spPr bwMode="auto">
        <a:xfrm>
          <a:off x="0" y="0"/>
          <a:ext cx="6962775" cy="76638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3"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4"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5"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43</xdr:row>
      <xdr:rowOff>28575</xdr:rowOff>
    </xdr:to>
    <xdr:sp macro="" textlink="">
      <xdr:nvSpPr>
        <xdr:cNvPr id="16" name="AutoShape 3"/>
        <xdr:cNvSpPr>
          <a:spLocks noChangeArrowheads="1"/>
        </xdr:cNvSpPr>
      </xdr:nvSpPr>
      <xdr:spPr bwMode="auto">
        <a:xfrm>
          <a:off x="0" y="0"/>
          <a:ext cx="6610350" cy="81467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7" name="AutoShape 3"/>
        <xdr:cNvSpPr>
          <a:spLocks noChangeArrowheads="1"/>
        </xdr:cNvSpPr>
      </xdr:nvSpPr>
      <xdr:spPr bwMode="auto">
        <a:xfrm>
          <a:off x="0" y="0"/>
          <a:ext cx="6800850" cy="80943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8" name="AutoShape 3"/>
        <xdr:cNvSpPr>
          <a:spLocks noChangeArrowheads="1"/>
        </xdr:cNvSpPr>
      </xdr:nvSpPr>
      <xdr:spPr bwMode="auto">
        <a:xfrm>
          <a:off x="0" y="0"/>
          <a:ext cx="6800850" cy="8094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19" name="AutoShape 3"/>
        <xdr:cNvSpPr>
          <a:spLocks noChangeArrowheads="1"/>
        </xdr:cNvSpPr>
      </xdr:nvSpPr>
      <xdr:spPr bwMode="auto">
        <a:xfrm>
          <a:off x="0" y="0"/>
          <a:ext cx="6800850" cy="7013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20" name="AutoShape 3"/>
        <xdr:cNvSpPr>
          <a:spLocks noChangeArrowheads="1"/>
        </xdr:cNvSpPr>
      </xdr:nvSpPr>
      <xdr:spPr bwMode="auto">
        <a:xfrm>
          <a:off x="0" y="0"/>
          <a:ext cx="6800850" cy="8281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21" name="AutoShape 3"/>
        <xdr:cNvSpPr>
          <a:spLocks noChangeArrowheads="1"/>
        </xdr:cNvSpPr>
      </xdr:nvSpPr>
      <xdr:spPr bwMode="auto">
        <a:xfrm>
          <a:off x="0" y="0"/>
          <a:ext cx="6800850" cy="828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22" name="AutoShape 3"/>
        <xdr:cNvSpPr>
          <a:spLocks noChangeArrowheads="1"/>
        </xdr:cNvSpPr>
      </xdr:nvSpPr>
      <xdr:spPr bwMode="auto">
        <a:xfrm>
          <a:off x="0" y="0"/>
          <a:ext cx="6791325" cy="82791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23"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44</xdr:row>
      <xdr:rowOff>28575</xdr:rowOff>
    </xdr:to>
    <xdr:sp macro="" textlink="">
      <xdr:nvSpPr>
        <xdr:cNvPr id="24"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25"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26"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27"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28"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29"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48</xdr:row>
      <xdr:rowOff>28575</xdr:rowOff>
    </xdr:to>
    <xdr:sp macro="" textlink="">
      <xdr:nvSpPr>
        <xdr:cNvPr id="30"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1066800</xdr:colOff>
      <xdr:row>48</xdr:row>
      <xdr:rowOff>28575</xdr:rowOff>
    </xdr:to>
    <xdr:sp macro="" textlink="">
      <xdr:nvSpPr>
        <xdr:cNvPr id="31" name="AutoShape 3"/>
        <xdr:cNvSpPr>
          <a:spLocks noChangeArrowheads="1"/>
        </xdr:cNvSpPr>
      </xdr:nvSpPr>
      <xdr:spPr bwMode="auto">
        <a:xfrm>
          <a:off x="0" y="0"/>
          <a:ext cx="696277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1066800</xdr:colOff>
      <xdr:row>49</xdr:row>
      <xdr:rowOff>28575</xdr:rowOff>
    </xdr:to>
    <xdr:sp macro="" textlink="">
      <xdr:nvSpPr>
        <xdr:cNvPr id="1024"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1066800</xdr:colOff>
      <xdr:row>49</xdr:row>
      <xdr:rowOff>28575</xdr:rowOff>
    </xdr:to>
    <xdr:sp macro="" textlink="">
      <xdr:nvSpPr>
        <xdr:cNvPr id="1025"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1266825</xdr:colOff>
      <xdr:row>49</xdr:row>
      <xdr:rowOff>28575</xdr:rowOff>
    </xdr:to>
    <xdr:sp macro="" textlink="">
      <xdr:nvSpPr>
        <xdr:cNvPr id="1026" name="AutoShape 3"/>
        <xdr:cNvSpPr>
          <a:spLocks noChangeArrowheads="1"/>
        </xdr:cNvSpPr>
      </xdr:nvSpPr>
      <xdr:spPr bwMode="auto">
        <a:xfrm>
          <a:off x="0" y="0"/>
          <a:ext cx="716280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xdr:colOff>
      <xdr:row>49</xdr:row>
      <xdr:rowOff>28575</xdr:rowOff>
    </xdr:to>
    <xdr:sp macro="" textlink="">
      <xdr:nvSpPr>
        <xdr:cNvPr id="1028" name="AutoShape 3"/>
        <xdr:cNvSpPr>
          <a:spLocks noChangeArrowheads="1"/>
        </xdr:cNvSpPr>
      </xdr:nvSpPr>
      <xdr:spPr bwMode="auto">
        <a:xfrm>
          <a:off x="0" y="0"/>
          <a:ext cx="736282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2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1"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2"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3"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4"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5"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6"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7"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8"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3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4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41" name="AutoShape 3"/>
        <xdr:cNvSpPr>
          <a:spLocks noChangeArrowheads="1"/>
        </xdr:cNvSpPr>
      </xdr:nvSpPr>
      <xdr:spPr bwMode="auto">
        <a:xfrm>
          <a:off x="0" y="0"/>
          <a:ext cx="77914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42"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43"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49</xdr:row>
      <xdr:rowOff>28575</xdr:rowOff>
    </xdr:to>
    <xdr:sp macro="" textlink="">
      <xdr:nvSpPr>
        <xdr:cNvPr id="1044"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50</xdr:row>
      <xdr:rowOff>28575</xdr:rowOff>
    </xdr:to>
    <xdr:sp macro="" textlink="">
      <xdr:nvSpPr>
        <xdr:cNvPr id="1045"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50</xdr:row>
      <xdr:rowOff>28575</xdr:rowOff>
    </xdr:to>
    <xdr:sp macro="" textlink="">
      <xdr:nvSpPr>
        <xdr:cNvPr id="1046"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50</xdr:row>
      <xdr:rowOff>28575</xdr:rowOff>
    </xdr:to>
    <xdr:sp macro="" textlink="">
      <xdr:nvSpPr>
        <xdr:cNvPr id="1047"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50</xdr:row>
      <xdr:rowOff>28575</xdr:rowOff>
    </xdr:to>
    <xdr:sp macro="" textlink="">
      <xdr:nvSpPr>
        <xdr:cNvPr id="1048" name="AutoShape 3"/>
        <xdr:cNvSpPr>
          <a:spLocks noChangeArrowheads="1"/>
        </xdr:cNvSpPr>
      </xdr:nvSpPr>
      <xdr:spPr bwMode="auto">
        <a:xfrm>
          <a:off x="0" y="0"/>
          <a:ext cx="7867650" cy="84572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276225</xdr:colOff>
      <xdr:row>50</xdr:row>
      <xdr:rowOff>28575</xdr:rowOff>
    </xdr:to>
    <xdr:sp macro="" textlink="">
      <xdr:nvSpPr>
        <xdr:cNvPr id="1049" name="AutoShape 3"/>
        <xdr:cNvSpPr>
          <a:spLocks noChangeArrowheads="1"/>
        </xdr:cNvSpPr>
      </xdr:nvSpPr>
      <xdr:spPr bwMode="auto">
        <a:xfrm>
          <a:off x="0" y="0"/>
          <a:ext cx="7867650" cy="84572475"/>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ysu.am/" TargetMode="External"/><Relationship Id="rId21" Type="http://schemas.openxmlformats.org/officeDocument/2006/relationships/hyperlink" Target="https://www.uantwerpen.be/en/education/international/international-students/exchange-students/study-information/courses-learning-agreement/course-overview/" TargetMode="External"/><Relationship Id="rId42" Type="http://schemas.openxmlformats.org/officeDocument/2006/relationships/hyperlink" Target="https://www.uu.nl/en/education/exchange-and-visiting-students/course-information" TargetMode="External"/><Relationship Id="rId63" Type="http://schemas.openxmlformats.org/officeDocument/2006/relationships/hyperlink" Target="http://www.ysu.am/" TargetMode="External"/><Relationship Id="rId84" Type="http://schemas.openxmlformats.org/officeDocument/2006/relationships/hyperlink" Target="https://puls.uni-potsdam.de/qisserver/rds?state=wtree&amp;search=1&amp;category=veranstaltung.browse&amp;topitem=lectures&amp;subitem=lectureindex&amp;breadcrumb=lectureindex" TargetMode="External"/><Relationship Id="rId138" Type="http://schemas.openxmlformats.org/officeDocument/2006/relationships/hyperlink" Target="http://www.lu.se/" TargetMode="External"/><Relationship Id="rId159" Type="http://schemas.openxmlformats.org/officeDocument/2006/relationships/hyperlink" Target="http://www.vdu.lt/en/" TargetMode="External"/><Relationship Id="rId170" Type="http://schemas.openxmlformats.org/officeDocument/2006/relationships/hyperlink" Target="http://www.uta.fi/en" TargetMode="External"/><Relationship Id="rId191" Type="http://schemas.openxmlformats.org/officeDocument/2006/relationships/hyperlink" Target="http://www.vu.lt/en/" TargetMode="External"/><Relationship Id="rId205" Type="http://schemas.openxmlformats.org/officeDocument/2006/relationships/hyperlink" Target="http://international.amu.edu.pl/amu-pie-short-courses3/amu-pie-short-courses4" TargetMode="External"/><Relationship Id="rId226" Type="http://schemas.openxmlformats.org/officeDocument/2006/relationships/hyperlink" Target="http://www.skku.edu/eng/%20&#1087;&#1091;&#1090;&#1100;%20Main%3e%20International%20%3eGlobal%20Program%3e%20Inbound%20Exchange%20Program%3eCourse%20Information%3eCourse%20Catalog" TargetMode="External"/><Relationship Id="rId107" Type="http://schemas.openxmlformats.org/officeDocument/2006/relationships/hyperlink" Target="http://international.u-paris10.fr/cours-proposes-aux-etudiants-d-echange/" TargetMode="External"/><Relationship Id="rId11" Type="http://schemas.openxmlformats.org/officeDocument/2006/relationships/hyperlink" Target="http://www.uio.no/english/studies/courses/" TargetMode="External"/><Relationship Id="rId32" Type="http://schemas.openxmlformats.org/officeDocument/2006/relationships/hyperlink" Target="https://is.cuni.cz/studium/eng/predmety/index.php?do=search" TargetMode="External"/><Relationship Id="rId53" Type="http://schemas.openxmlformats.org/officeDocument/2006/relationships/hyperlink" Target="http://www.uva.fi/en/education/exchange/" TargetMode="External"/><Relationship Id="rId74" Type="http://schemas.openxmlformats.org/officeDocument/2006/relationships/hyperlink" Target="https://international.uni.wroc.pl/en/courses" TargetMode="External"/><Relationship Id="rId128" Type="http://schemas.openxmlformats.org/officeDocument/2006/relationships/hyperlink" Target="https://www.europa-uni.de/en/internationales/Students/index.html" TargetMode="External"/><Relationship Id="rId149" Type="http://schemas.openxmlformats.org/officeDocument/2006/relationships/hyperlink" Target="http://en.uw.edu.pl/" TargetMode="External"/><Relationship Id="rId5" Type="http://schemas.openxmlformats.org/officeDocument/2006/relationships/hyperlink" Target="https://www.ovgu.de/Studieninteressierte/Studieng%C3%A4nge+von+A+bis+Z/Besondere+Studienangebote/Englischsprachige+Studieng%C3%A4nge.html" TargetMode="External"/><Relationship Id="rId95" Type="http://schemas.openxmlformats.org/officeDocument/2006/relationships/hyperlink" Target="http://studies.unifr.ch/en/courses/?ba=1&amp;ma=1&amp;do=1" TargetMode="External"/><Relationship Id="rId160" Type="http://schemas.openxmlformats.org/officeDocument/2006/relationships/hyperlink" Target="http://www.unil.ch/international" TargetMode="External"/><Relationship Id="rId181" Type="http://schemas.openxmlformats.org/officeDocument/2006/relationships/hyperlink" Target="http://www.uni-leipzig.de/" TargetMode="External"/><Relationship Id="rId216" Type="http://schemas.openxmlformats.org/officeDocument/2006/relationships/hyperlink" Target="http://www.osaka-cu.ac.jp/ja/education/class/syllabus" TargetMode="External"/><Relationship Id="rId237" Type="http://schemas.openxmlformats.org/officeDocument/2006/relationships/drawing" Target="../drawings/drawing1.xml"/><Relationship Id="rId22" Type="http://schemas.openxmlformats.org/officeDocument/2006/relationships/hyperlink" Target="https://www.uantwerpen.be/en/education/international/international-students/exchange-students/study-information/courses-learning-agreement/" TargetMode="External"/><Relationship Id="rId43" Type="http://schemas.openxmlformats.org/officeDocument/2006/relationships/hyperlink" Target="https://www.uu.nl/en/education/exchange-and-visiting-students/course-information" TargetMode="External"/><Relationship Id="rId64" Type="http://schemas.openxmlformats.org/officeDocument/2006/relationships/hyperlink" Target="http://www.unil.ch/international/en/home/menuguid/etudiantes-dechange/informations-academiques.html" TargetMode="External"/><Relationship Id="rId118" Type="http://schemas.openxmlformats.org/officeDocument/2006/relationships/hyperlink" Target="https://en.unito.it/studying-unito/courses" TargetMode="External"/><Relationship Id="rId139" Type="http://schemas.openxmlformats.org/officeDocument/2006/relationships/hyperlink" Target="https://www.uni-hamburg.de/en.html" TargetMode="External"/><Relationship Id="rId80" Type="http://schemas.openxmlformats.org/officeDocument/2006/relationships/hyperlink" Target="http://www.informatorects.uw.edu.pl/" TargetMode="External"/><Relationship Id="rId85" Type="http://schemas.openxmlformats.org/officeDocument/2006/relationships/hyperlink" Target="http://www.uni-potsdam.de/studium/konkret/vorlesungsverzeichnisse.html" TargetMode="External"/><Relationship Id="rId150" Type="http://schemas.openxmlformats.org/officeDocument/2006/relationships/hyperlink" Target="http://www.upjs.sk/" TargetMode="External"/><Relationship Id="rId155" Type="http://schemas.openxmlformats.org/officeDocument/2006/relationships/hyperlink" Target="http://www.paris-sorbonne.fr/" TargetMode="External"/><Relationship Id="rId171" Type="http://schemas.openxmlformats.org/officeDocument/2006/relationships/hyperlink" Target="http://www.skku.edu/eng_home/index.jsp" TargetMode="External"/><Relationship Id="rId176" Type="http://schemas.openxmlformats.org/officeDocument/2006/relationships/hyperlink" Target="https://www.global.hokudai.ac.jp/" TargetMode="External"/><Relationship Id="rId192" Type="http://schemas.openxmlformats.org/officeDocument/2006/relationships/hyperlink" Target="http://www.seamk.fi/en" TargetMode="External"/><Relationship Id="rId197" Type="http://schemas.openxmlformats.org/officeDocument/2006/relationships/hyperlink" Target="https://carleton.ca/isso/" TargetMode="External"/><Relationship Id="rId206" Type="http://schemas.openxmlformats.org/officeDocument/2006/relationships/hyperlink" Target="http://www.auth.gr/" TargetMode="External"/><Relationship Id="rId227" Type="http://schemas.openxmlformats.org/officeDocument/2006/relationships/hyperlink" Target="http://www.skku.edu/eng/%20&#1087;&#1091;&#1090;&#1100;%20Main%3e%20International%20%3eGlobal%20Program%3e%20Inbound%20Exchange%20Program%3eCourse%20Information%3eCourse%20Catalog" TargetMode="External"/><Relationship Id="rId201" Type="http://schemas.openxmlformats.org/officeDocument/2006/relationships/hyperlink" Target="http://www.uni-trier.de/index.php?id=48875&amp;L=2" TargetMode="External"/><Relationship Id="rId222" Type="http://schemas.openxmlformats.org/officeDocument/2006/relationships/hyperlink" Target="http://studyathit.hit.edu.cn/" TargetMode="External"/><Relationship Id="rId12" Type="http://schemas.openxmlformats.org/officeDocument/2006/relationships/hyperlink" Target="http://www.utb.cz/international/exchange-incoming-students" TargetMode="External"/><Relationship Id="rId17" Type="http://schemas.openxmlformats.org/officeDocument/2006/relationships/hyperlink" Target="http://international.u-paris10.fr/cours-proposes-aux-etudiants-d-echange/" TargetMode="External"/><Relationship Id="rId33" Type="http://schemas.openxmlformats.org/officeDocument/2006/relationships/hyperlink" Target="https://is.cuni.cz/studium/eng/predmety/index.php?do=search" TargetMode="External"/><Relationship Id="rId38" Type="http://schemas.openxmlformats.org/officeDocument/2006/relationships/hyperlink" Target="http://lms.postech.ac.kr/" TargetMode="External"/><Relationship Id="rId59" Type="http://schemas.openxmlformats.org/officeDocument/2006/relationships/hyperlink" Target="http://www.lu.lv/eng/istudents/exchange/courses/" TargetMode="External"/><Relationship Id="rId103" Type="http://schemas.openxmlformats.org/officeDocument/2006/relationships/hyperlink" Target="http://www.seamk.fi/en/Studies/Studies-for-International-Students/Exchange-Programmes" TargetMode="External"/><Relationship Id="rId108" Type="http://schemas.openxmlformats.org/officeDocument/2006/relationships/hyperlink" Target="http://www.ksl-vv.unibe.ch/" TargetMode="External"/><Relationship Id="rId124" Type="http://schemas.openxmlformats.org/officeDocument/2006/relationships/hyperlink" Target="https://www.uantwerpen.be/en/education/international/international-students/exchange-students/study-information/courses-learning-agreement/" TargetMode="External"/><Relationship Id="rId129" Type="http://schemas.openxmlformats.org/officeDocument/2006/relationships/hyperlink" Target="http://www.vdu.lt/en/studies/international-student-handbook/" TargetMode="External"/><Relationship Id="rId54" Type="http://schemas.openxmlformats.org/officeDocument/2006/relationships/hyperlink" Target="http://www.oia.ntust.edu.tw/files/11-1017-3856.php?Lang=en" TargetMode="External"/><Relationship Id="rId70" Type="http://schemas.openxmlformats.org/officeDocument/2006/relationships/hyperlink" Target="http://www.kobe-u.ac.jp/documents/en/study_in_kobe/admission/2017_International_Programs.pdf" TargetMode="External"/><Relationship Id="rId75" Type="http://schemas.openxmlformats.org/officeDocument/2006/relationships/hyperlink" Target="http://vof.paris-sorbonne.fr/fr/index.html" TargetMode="External"/><Relationship Id="rId91" Type="http://schemas.openxmlformats.org/officeDocument/2006/relationships/hyperlink" Target="http://sugang.snu.ac.kr/" TargetMode="External"/><Relationship Id="rId96" Type="http://schemas.openxmlformats.org/officeDocument/2006/relationships/hyperlink" Target="https://www3.unifr.ch/timetable/en/?&amp;texte=&amp;semestres=&amp;page=1" TargetMode="External"/><Relationship Id="rId140" Type="http://schemas.openxmlformats.org/officeDocument/2006/relationships/hyperlink" Target="http://www.uva.nl/en/education/other-programmes/exchange/global-exchange/global-exchange-programme.html" TargetMode="External"/><Relationship Id="rId145" Type="http://schemas.openxmlformats.org/officeDocument/2006/relationships/hyperlink" Target="http://oia.snu.ac.kr/" TargetMode="External"/><Relationship Id="rId161" Type="http://schemas.openxmlformats.org/officeDocument/2006/relationships/hyperlink" Target="http://www.ysu.am/" TargetMode="External"/><Relationship Id="rId166" Type="http://schemas.openxmlformats.org/officeDocument/2006/relationships/hyperlink" Target="http://www.uva.fi/" TargetMode="External"/><Relationship Id="rId182" Type="http://schemas.openxmlformats.org/officeDocument/2006/relationships/hyperlink" Target="http://www.ut.ee/en" TargetMode="External"/><Relationship Id="rId187" Type="http://schemas.openxmlformats.org/officeDocument/2006/relationships/hyperlink" Target="http://international.u-paris10.fr/etudier-a-paris-nanterre-incoming-students/afrique-pacifique-ameriques-francophonie/candidature-incoming-afrique-pacifique-ameriques-francophonie-630381.kjsp?RH=1430205150832" TargetMode="External"/><Relationship Id="rId217" Type="http://schemas.openxmlformats.org/officeDocument/2006/relationships/hyperlink" Target="http://www.kyushu-u.ac.jp/en" TargetMode="External"/><Relationship Id="rId1" Type="http://schemas.openxmlformats.org/officeDocument/2006/relationships/hyperlink" Target="https://www.u-picardie.fr/formation/notre-offre/" TargetMode="External"/><Relationship Id="rId6" Type="http://schemas.openxmlformats.org/officeDocument/2006/relationships/hyperlink" Target="http://www.seamk.fi/en/Studies/Studies-for-International-Students/Exchange-Programmes" TargetMode="External"/><Relationship Id="rId212" Type="http://schemas.openxmlformats.org/officeDocument/2006/relationships/hyperlink" Target="http://oia.cau.ac.kr/" TargetMode="External"/><Relationship Id="rId233" Type="http://schemas.openxmlformats.org/officeDocument/2006/relationships/hyperlink" Target="http://erasmus.panteion.gr/index.php/programs/incoming-students" TargetMode="External"/><Relationship Id="rId238" Type="http://schemas.openxmlformats.org/officeDocument/2006/relationships/vmlDrawing" Target="../drawings/vmlDrawing1.vml"/><Relationship Id="rId23" Type="http://schemas.openxmlformats.org/officeDocument/2006/relationships/hyperlink" Target="https://www.uantwerpen.be/en/education/international/international-students/exchange-students/admission/language-requirements/" TargetMode="External"/><Relationship Id="rId28" Type="http://schemas.openxmlformats.org/officeDocument/2006/relationships/hyperlink" Target="http://www.tlu.ee/courses" TargetMode="External"/><Relationship Id="rId49" Type="http://schemas.openxmlformats.org/officeDocument/2006/relationships/hyperlink" Target="http://international.hufs.ac.kr/" TargetMode="External"/><Relationship Id="rId114" Type="http://schemas.openxmlformats.org/officeDocument/2006/relationships/hyperlink" Target="http://www.ic.keio.ac.jp/en/study/exchange/courses.html" TargetMode="External"/><Relationship Id="rId119" Type="http://schemas.openxmlformats.org/officeDocument/2006/relationships/hyperlink" Target="https://www.uni-ulm.de/en/study/study-at-ulm-university/study-programmes/" TargetMode="External"/><Relationship Id="rId44" Type="http://schemas.openxmlformats.org/officeDocument/2006/relationships/hyperlink" Target="https://www.uu.nl/en/education/exchange-and-visiting-students/arriving-and-living/finding-accommodation" TargetMode="External"/><Relationship Id="rId60" Type="http://schemas.openxmlformats.org/officeDocument/2006/relationships/hyperlink" Target="http://www.uu.se/en/admissions/exchange/courses/" TargetMode="External"/><Relationship Id="rId65" Type="http://schemas.openxmlformats.org/officeDocument/2006/relationships/hyperlink" Target="http://www.unil.ch/international/en/home/menuguid/etudiantes-dechange/informations-academiques.html" TargetMode="External"/><Relationship Id="rId81" Type="http://schemas.openxmlformats.org/officeDocument/2006/relationships/hyperlink" Target="http://www.ru.nl/overviewexchangecourses" TargetMode="External"/><Relationship Id="rId86" Type="http://schemas.openxmlformats.org/officeDocument/2006/relationships/hyperlink" Target="http://www.rug.nl/let/organization/diensten-en-voorzieningen/mobility-office/incoming/exchange-students/what-can-i-study_" TargetMode="External"/><Relationship Id="rId130" Type="http://schemas.openxmlformats.org/officeDocument/2006/relationships/hyperlink" Target="http://web.unisa.it/uploads/rescue/196/21/English-Guide.pdf" TargetMode="External"/><Relationship Id="rId135" Type="http://schemas.openxmlformats.org/officeDocument/2006/relationships/hyperlink" Target="http://oic.nccu.edu.tw/bin/home.php?Lang=en" TargetMode="External"/><Relationship Id="rId151" Type="http://schemas.openxmlformats.org/officeDocument/2006/relationships/hyperlink" Target="http://international.unilasalle.fr/" TargetMode="External"/><Relationship Id="rId156" Type="http://schemas.openxmlformats.org/officeDocument/2006/relationships/hyperlink" Target="http://international.uni.wroc.pl/" TargetMode="External"/><Relationship Id="rId177" Type="http://schemas.openxmlformats.org/officeDocument/2006/relationships/hyperlink" Target="http://www.ubd.edu.bn/" TargetMode="External"/><Relationship Id="rId198" Type="http://schemas.openxmlformats.org/officeDocument/2006/relationships/hyperlink" Target="http://www.stonybrook.edu/commcms/studyabroad/" TargetMode="External"/><Relationship Id="rId172" Type="http://schemas.openxmlformats.org/officeDocument/2006/relationships/hyperlink" Target="https://www.uu.nl/en/education/exchange-and-visiting-students" TargetMode="External"/><Relationship Id="rId193" Type="http://schemas.openxmlformats.org/officeDocument/2006/relationships/hyperlink" Target="http://www.ovgu.de/" TargetMode="External"/><Relationship Id="rId202" Type="http://schemas.openxmlformats.org/officeDocument/2006/relationships/hyperlink" Target="http://www.incomings.uni-trier.de/" TargetMode="External"/><Relationship Id="rId207" Type="http://schemas.openxmlformats.org/officeDocument/2006/relationships/hyperlink" Target="https://eurep.auth.gr/en/students/info/courses" TargetMode="External"/><Relationship Id="rId223" Type="http://schemas.openxmlformats.org/officeDocument/2006/relationships/hyperlink" Target="http://studyathit.hit.edu.cn/" TargetMode="External"/><Relationship Id="rId228" Type="http://schemas.openxmlformats.org/officeDocument/2006/relationships/hyperlink" Target="http://www.um.edu.uy/international" TargetMode="External"/><Relationship Id="rId13" Type="http://schemas.openxmlformats.org/officeDocument/2006/relationships/hyperlink" Target="http://www.utb.cz/international/exchange-incoming-students" TargetMode="External"/><Relationship Id="rId18" Type="http://schemas.openxmlformats.org/officeDocument/2006/relationships/hyperlink" Target="http://international.u-paris10.fr/cours-proposes-aux-etudiants-d-echange/catalogue-de-cours-en-anglais/catalogue-de-cours-en-anglais-616075.kjsp?RH=1433861441440" TargetMode="External"/><Relationship Id="rId39" Type="http://schemas.openxmlformats.org/officeDocument/2006/relationships/hyperlink" Target="http://www.dmws.uj.edu.pl/oferta-kursow" TargetMode="External"/><Relationship Id="rId109" Type="http://schemas.openxmlformats.org/officeDocument/2006/relationships/hyperlink" Target="http://www.ulb.ac.be/programme/" TargetMode="External"/><Relationship Id="rId34" Type="http://schemas.openxmlformats.org/officeDocument/2006/relationships/hyperlink" Target="http://www.ubd.edu.bn/admission/undergraduate/gennext-degree-programme/degree-programmes/" TargetMode="External"/><Relationship Id="rId50" Type="http://schemas.openxmlformats.org/officeDocument/2006/relationships/hyperlink" Target="https://www.kmu.ac.kr/english/page.jsp?mnu_uid=572&amp;" TargetMode="External"/><Relationship Id="rId55" Type="http://schemas.openxmlformats.org/officeDocument/2006/relationships/hyperlink" Target="http://140.118.31.215/querycourse/EngCourseQuery/QueryCond.aspx" TargetMode="External"/><Relationship Id="rId76" Type="http://schemas.openxmlformats.org/officeDocument/2006/relationships/hyperlink" Target="https://www.europa-uni.de/de/internationales/aktuell/englische-seminare/index.html" TargetMode="External"/><Relationship Id="rId97" Type="http://schemas.openxmlformats.org/officeDocument/2006/relationships/hyperlink" Target="http://r.jyu.fi/courses" TargetMode="External"/><Relationship Id="rId104" Type="http://schemas.openxmlformats.org/officeDocument/2006/relationships/hyperlink" Target="https://carleton.ca/isso/new-students/incoming-students/selecting-courses/" TargetMode="External"/><Relationship Id="rId120" Type="http://schemas.openxmlformats.org/officeDocument/2006/relationships/hyperlink" Target="https://www.stine.uni-hamburg.de/scripts/mgrqispi.dll?APPNAME=CampusNet&amp;PRGNAME=EXTERNALPAGES&amp;ARGUMENTS=-N000000000000002,-N000488,-Acoursecatalog" TargetMode="External"/><Relationship Id="rId125" Type="http://schemas.openxmlformats.org/officeDocument/2006/relationships/hyperlink" Target="http://www.austral.edu.ar/international/courses-in-english-2/" TargetMode="External"/><Relationship Id="rId141" Type="http://schemas.openxmlformats.org/officeDocument/2006/relationships/hyperlink" Target="http://study.jyu.fi/" TargetMode="External"/><Relationship Id="rId146" Type="http://schemas.openxmlformats.org/officeDocument/2006/relationships/hyperlink" Target="http://www.rug.nl/let/mobilityoffice" TargetMode="External"/><Relationship Id="rId167" Type="http://schemas.openxmlformats.org/officeDocument/2006/relationships/hyperlink" Target="http://www.ic.keio.ac.jp/en/study/exchange/" TargetMode="External"/><Relationship Id="rId188" Type="http://schemas.openxmlformats.org/officeDocument/2006/relationships/hyperlink" Target="http://www.uni-erfurt.de/" TargetMode="External"/><Relationship Id="rId7" Type="http://schemas.openxmlformats.org/officeDocument/2006/relationships/hyperlink" Target="https://is.vu.lt/pls/pub/vustud.public_ni$wwwtprs.dalsar_show" TargetMode="External"/><Relationship Id="rId71" Type="http://schemas.openxmlformats.org/officeDocument/2006/relationships/hyperlink" Target="https://oia.yonsei.ac.kr/intstd/exCourse.asp" TargetMode="External"/><Relationship Id="rId92" Type="http://schemas.openxmlformats.org/officeDocument/2006/relationships/hyperlink" Target="https://www.uni-ulm.de/en/study/study-at-ulm-university/study-programmes/" TargetMode="External"/><Relationship Id="rId162" Type="http://schemas.openxmlformats.org/officeDocument/2006/relationships/hyperlink" Target="http://www.uu.se/" TargetMode="External"/><Relationship Id="rId183" Type="http://schemas.openxmlformats.org/officeDocument/2006/relationships/hyperlink" Target="http://www.ulb.ac.be/dinfo/index-ia.html" TargetMode="External"/><Relationship Id="rId213" Type="http://schemas.openxmlformats.org/officeDocument/2006/relationships/hyperlink" Target="http://www.uni-greifswald.de/" TargetMode="External"/><Relationship Id="rId218" Type="http://schemas.openxmlformats.org/officeDocument/2006/relationships/hyperlink" Target="http://www.fudan.edu.cn/" TargetMode="External"/><Relationship Id="rId234" Type="http://schemas.openxmlformats.org/officeDocument/2006/relationships/hyperlink" Target="http://erasmus.panteion.gr/index.php/courses-selection" TargetMode="External"/><Relationship Id="rId239" Type="http://schemas.openxmlformats.org/officeDocument/2006/relationships/comments" Target="../comments1.xml"/><Relationship Id="rId2" Type="http://schemas.openxmlformats.org/officeDocument/2006/relationships/hyperlink" Target="https://uspdigital.usp.br/mundus/listaDisciplinasInternac?codmnu=7414" TargetMode="External"/><Relationship Id="rId29" Type="http://schemas.openxmlformats.org/officeDocument/2006/relationships/hyperlink" Target="http://www.studyinestonia.ee/scholarships" TargetMode="External"/><Relationship Id="rId24" Type="http://schemas.openxmlformats.org/officeDocument/2006/relationships/hyperlink" Target="http://www.ut.ee/en/courses-taught-english" TargetMode="External"/><Relationship Id="rId40" Type="http://schemas.openxmlformats.org/officeDocument/2006/relationships/hyperlink" Target="http://www.dmws.uj.edu.pl/oferta-kursow" TargetMode="External"/><Relationship Id="rId45" Type="http://schemas.openxmlformats.org/officeDocument/2006/relationships/hyperlink" Target="https://www10.uta.fi/opas/teaching/index.htm?&amp;uiLang=en&amp;kieli=en" TargetMode="External"/><Relationship Id="rId66" Type="http://schemas.openxmlformats.org/officeDocument/2006/relationships/hyperlink" Target="https://applicationspub.unil.ch/interpub/noauth/php/Ud/index.php?v_semposselected=154&amp;v_langue=en&amp;v_isinterne=" TargetMode="External"/><Relationship Id="rId87" Type="http://schemas.openxmlformats.org/officeDocument/2006/relationships/hyperlink" Target="http://www.rug.nl/let/organization/diensten-en-voorzieningen/mobility-office/incoming/exchange-students/what-can-i-study_" TargetMode="External"/><Relationship Id="rId110" Type="http://schemas.openxmlformats.org/officeDocument/2006/relationships/hyperlink" Target="http://www.ut.ee/en/courses-taught-english" TargetMode="External"/><Relationship Id="rId115" Type="http://schemas.openxmlformats.org/officeDocument/2006/relationships/hyperlink" Target="http://www.uva.fi/en/education/exchange/" TargetMode="External"/><Relationship Id="rId131" Type="http://schemas.openxmlformats.org/officeDocument/2006/relationships/hyperlink" Target="http://www.tlu.ee/exchange" TargetMode="External"/><Relationship Id="rId136" Type="http://schemas.openxmlformats.org/officeDocument/2006/relationships/hyperlink" Target="https://carleton.ca/isso/arrival-checklist/" TargetMode="External"/><Relationship Id="rId157" Type="http://schemas.openxmlformats.org/officeDocument/2006/relationships/hyperlink" Target="https://oia.yonsei.ac.kr/" TargetMode="External"/><Relationship Id="rId178" Type="http://schemas.openxmlformats.org/officeDocument/2006/relationships/hyperlink" Target="http://www.cuni.cz/UKEN-1.html" TargetMode="External"/><Relationship Id="rId61" Type="http://schemas.openxmlformats.org/officeDocument/2006/relationships/hyperlink" Target="http://www.uu.se/en/admissions/exchange/courses/" TargetMode="External"/><Relationship Id="rId82" Type="http://schemas.openxmlformats.org/officeDocument/2006/relationships/hyperlink" Target="http://www.ru.nl/overviewexchangecourses" TargetMode="External"/><Relationship Id="rId152" Type="http://schemas.openxmlformats.org/officeDocument/2006/relationships/hyperlink" Target="https://www.unito.it/" TargetMode="External"/><Relationship Id="rId173" Type="http://schemas.openxmlformats.org/officeDocument/2006/relationships/hyperlink" Target="http://www.uzh.ch/en" TargetMode="External"/><Relationship Id="rId194" Type="http://schemas.openxmlformats.org/officeDocument/2006/relationships/hyperlink" Target="http://www.sophia.ac.jp/eng/e_top" TargetMode="External"/><Relationship Id="rId199" Type="http://schemas.openxmlformats.org/officeDocument/2006/relationships/hyperlink" Target="http://www.usp.br/internationaloffice" TargetMode="External"/><Relationship Id="rId203" Type="http://schemas.openxmlformats.org/officeDocument/2006/relationships/hyperlink" Target="http://www.amu.edu.pl/" TargetMode="External"/><Relationship Id="rId208" Type="http://schemas.openxmlformats.org/officeDocument/2006/relationships/hyperlink" Target="https://eurep.auth.gr/en/students/international/studies/scholarships" TargetMode="External"/><Relationship Id="rId229" Type="http://schemas.openxmlformats.org/officeDocument/2006/relationships/hyperlink" Target="http://www.lamk.fi/" TargetMode="External"/><Relationship Id="rId19" Type="http://schemas.openxmlformats.org/officeDocument/2006/relationships/hyperlink" Target="http://www.usc.es/en/titulacions/titulaionoficgrao.html" TargetMode="External"/><Relationship Id="rId224" Type="http://schemas.openxmlformats.org/officeDocument/2006/relationships/hyperlink" Target="https://portal.uah.es/portal/page/portal/portal_internacional/repositorio/50CatalogoAsignaturasIngles.pdf" TargetMode="External"/><Relationship Id="rId14" Type="http://schemas.openxmlformats.org/officeDocument/2006/relationships/hyperlink" Target="http://www.utb.cz/international/exchange-incoming-students" TargetMode="External"/><Relationship Id="rId30" Type="http://schemas.openxmlformats.org/officeDocument/2006/relationships/hyperlink" Target="https://esse3web.unisa.it/unisa/Guide/PaginaFacolta.do;jsessionid=0175935E2CCA0B581032C03EBB5B736D.jvm9?fac_id=500093" TargetMode="External"/><Relationship Id="rId35" Type="http://schemas.openxmlformats.org/officeDocument/2006/relationships/hyperlink" Target="http://www.ubd.edu.bn/admission/undergraduate/gennext-degree-programme/degree-programmes/" TargetMode="External"/><Relationship Id="rId56" Type="http://schemas.openxmlformats.org/officeDocument/2006/relationships/hyperlink" Target="http://www.uef.fi/en/studies/studies-for-exchange-students" TargetMode="External"/><Relationship Id="rId77" Type="http://schemas.openxmlformats.org/officeDocument/2006/relationships/hyperlink" Target="https://en.unito.it/studying-unito/courses/academic-programs/degree-courses-english" TargetMode="External"/><Relationship Id="rId100" Type="http://schemas.openxmlformats.org/officeDocument/2006/relationships/hyperlink" Target="http://www.uva.nl/en/education/other-programmes/exchange/global-exchange/courses/courses.html" TargetMode="External"/><Relationship Id="rId105" Type="http://schemas.openxmlformats.org/officeDocument/2006/relationships/hyperlink" Target="http://www.nccu.edu.tw/en/academics" TargetMode="External"/><Relationship Id="rId126" Type="http://schemas.openxmlformats.org/officeDocument/2006/relationships/hyperlink" Target="http://dean.pku.edu.cn/englishcourses/index.html" TargetMode="External"/><Relationship Id="rId147" Type="http://schemas.openxmlformats.org/officeDocument/2006/relationships/hyperlink" Target="http://www.uni-potsdam.de/international/incoming/students/exchange.html" TargetMode="External"/><Relationship Id="rId168" Type="http://schemas.openxmlformats.org/officeDocument/2006/relationships/hyperlink" Target="https://www.kmu.ac.kr/english/" TargetMode="External"/><Relationship Id="rId8" Type="http://schemas.openxmlformats.org/officeDocument/2006/relationships/hyperlink" Target="https://is.vu.lt/pls/pub/vustud.public_ni$wwwtprs.dalsar_show" TargetMode="External"/><Relationship Id="rId51" Type="http://schemas.openxmlformats.org/officeDocument/2006/relationships/hyperlink" Target="http://www.ic.keio.ac.jp/en/study/exchange/courses/courses_available_for_exchange_students.html" TargetMode="External"/><Relationship Id="rId72" Type="http://schemas.openxmlformats.org/officeDocument/2006/relationships/hyperlink" Target="https://oia.yonsei.ac.kr/intstd/exApp.asp" TargetMode="External"/><Relationship Id="rId93" Type="http://schemas.openxmlformats.org/officeDocument/2006/relationships/hyperlink" Target="https://www.uni-ulm.de/en/io/mob-in/applying/exchange-students/" TargetMode="External"/><Relationship Id="rId98" Type="http://schemas.openxmlformats.org/officeDocument/2006/relationships/hyperlink" Target="http://www.uva.nl/en/education/other-programmes/exchange/global-exchange/courses/courses.html" TargetMode="External"/><Relationship Id="rId121" Type="http://schemas.openxmlformats.org/officeDocument/2006/relationships/hyperlink" Target="http://www.uni-heidelberg.de/courses/prospective/index.html" TargetMode="External"/><Relationship Id="rId142" Type="http://schemas.openxmlformats.org/officeDocument/2006/relationships/hyperlink" Target="http://www.unifr.ch/" TargetMode="External"/><Relationship Id="rId163" Type="http://schemas.openxmlformats.org/officeDocument/2006/relationships/hyperlink" Target="http://www.lu.lv/eng/" TargetMode="External"/><Relationship Id="rId184" Type="http://schemas.openxmlformats.org/officeDocument/2006/relationships/hyperlink" Target="http://www.uantwerpen.be/internationalexchange" TargetMode="External"/><Relationship Id="rId189" Type="http://schemas.openxmlformats.org/officeDocument/2006/relationships/hyperlink" Target="http://www.utb.cz/index.php?lang=2" TargetMode="External"/><Relationship Id="rId219" Type="http://schemas.openxmlformats.org/officeDocument/2006/relationships/hyperlink" Target="http://www.fao.fudan.edu.cn/1619/list.htm" TargetMode="External"/><Relationship Id="rId3" Type="http://schemas.openxmlformats.org/officeDocument/2006/relationships/hyperlink" Target="http://moltke.cc.nccu.edu.tw/qrycourse/qryEngSub.jsp" TargetMode="External"/><Relationship Id="rId214" Type="http://schemas.openxmlformats.org/officeDocument/2006/relationships/hyperlink" Target="http://uni-greifswald.de/studium/studienangebot/studienangebot/" TargetMode="External"/><Relationship Id="rId230" Type="http://schemas.openxmlformats.org/officeDocument/2006/relationships/hyperlink" Target="https://opiskelu.jyu.fi/en/apply/student-exchange/courses" TargetMode="External"/><Relationship Id="rId235" Type="http://schemas.openxmlformats.org/officeDocument/2006/relationships/hyperlink" Target="http://erasmus.panteion.gr/index.php/courses-selection" TargetMode="External"/><Relationship Id="rId25" Type="http://schemas.openxmlformats.org/officeDocument/2006/relationships/hyperlink" Target="https://almaweb.uni-leipzig.de/scripts/mgrqispi.dll?APPNAME=CampusNet&amp;PRGNAME=EXTERNALPAGES&amp;ARGUMENTS=-N000000000000002,-N000408,-Acc%5Fen" TargetMode="External"/><Relationship Id="rId46" Type="http://schemas.openxmlformats.org/officeDocument/2006/relationships/hyperlink" Target="https://www10.uta.fi/opas/teaching/index.htm?&amp;uiLang=en&amp;kieli=en" TargetMode="External"/><Relationship Id="rId67" Type="http://schemas.openxmlformats.org/officeDocument/2006/relationships/hyperlink" Target="http://www.vdu.lt/en/studies/international-student-handbook/" TargetMode="External"/><Relationship Id="rId116" Type="http://schemas.openxmlformats.org/officeDocument/2006/relationships/hyperlink" Target="http://www.oia.ntust.edu.tw/files/11-1017-3856.php?Lang=en" TargetMode="External"/><Relationship Id="rId137" Type="http://schemas.openxmlformats.org/officeDocument/2006/relationships/hyperlink" Target="http://www.austral.edu.ar/international/" TargetMode="External"/><Relationship Id="rId158" Type="http://schemas.openxmlformats.org/officeDocument/2006/relationships/hyperlink" Target="http://www.kobe-u.ac.jp/en/" TargetMode="External"/><Relationship Id="rId20" Type="http://schemas.openxmlformats.org/officeDocument/2006/relationships/hyperlink" Target="http://www.ksl-vv.unibe.ch/" TargetMode="External"/><Relationship Id="rId41" Type="http://schemas.openxmlformats.org/officeDocument/2006/relationships/hyperlink" Target="http://www.courses.uzh.ch/" TargetMode="External"/><Relationship Id="rId62" Type="http://schemas.openxmlformats.org/officeDocument/2006/relationships/hyperlink" Target="http://www.uu.se/en/admissions/exchange/courses/" TargetMode="External"/><Relationship Id="rId83" Type="http://schemas.openxmlformats.org/officeDocument/2006/relationships/hyperlink" Target="http://www.ru.nl/overviewexchangecourses" TargetMode="External"/><Relationship Id="rId88" Type="http://schemas.openxmlformats.org/officeDocument/2006/relationships/hyperlink" Target="http://www.rug.nl/let/organization/diensten-en-voorzieningen/mobility-office/incoming/exchange-students/what-can-i-study_" TargetMode="External"/><Relationship Id="rId111" Type="http://schemas.openxmlformats.org/officeDocument/2006/relationships/hyperlink" Target="http://www.tlu.ee/courses" TargetMode="External"/><Relationship Id="rId132" Type="http://schemas.openxmlformats.org/officeDocument/2006/relationships/hyperlink" Target="https://www.uantwerpen.be/en/education/international/international-students/exchange-students/arrival/housing/" TargetMode="External"/><Relationship Id="rId153" Type="http://schemas.openxmlformats.org/officeDocument/2006/relationships/hyperlink" Target="http://www.cityu.edu.hk/" TargetMode="External"/><Relationship Id="rId174" Type="http://schemas.openxmlformats.org/officeDocument/2006/relationships/hyperlink" Target="http://www.uj.edu.pl/" TargetMode="External"/><Relationship Id="rId179" Type="http://schemas.openxmlformats.org/officeDocument/2006/relationships/hyperlink" Target="http://web.unisa.it/home" TargetMode="External"/><Relationship Id="rId195" Type="http://schemas.openxmlformats.org/officeDocument/2006/relationships/hyperlink" Target="http://inter.tu.ac.th/" TargetMode="External"/><Relationship Id="rId209" Type="http://schemas.openxmlformats.org/officeDocument/2006/relationships/hyperlink" Target="http://www.uni-goettingen.de/" TargetMode="External"/><Relationship Id="rId190" Type="http://schemas.openxmlformats.org/officeDocument/2006/relationships/hyperlink" Target="http://www.uio.no/english/studies/admission/exchange/" TargetMode="External"/><Relationship Id="rId204" Type="http://schemas.openxmlformats.org/officeDocument/2006/relationships/hyperlink" Target="http://amupie.e-msi.pl/" TargetMode="External"/><Relationship Id="rId220" Type="http://schemas.openxmlformats.org/officeDocument/2006/relationships/hyperlink" Target="http://www.fao.fudan.edu.cn/exchangin" TargetMode="External"/><Relationship Id="rId225" Type="http://schemas.openxmlformats.org/officeDocument/2006/relationships/hyperlink" Target="http://www.uah.es/en/estudios/estudios-oficiales" TargetMode="External"/><Relationship Id="rId15" Type="http://schemas.openxmlformats.org/officeDocument/2006/relationships/hyperlink" Target="https://sulwww.uni-erfurt.de/PublicServices/Veranstaltungsverzeichnis/" TargetMode="External"/><Relationship Id="rId36" Type="http://schemas.openxmlformats.org/officeDocument/2006/relationships/hyperlink" Target="https://www.global.hokudai.ac.jp/prospective-students/exchange-student-admissions/exchange-programs-in-english-hustep/hustep-course-curriculum-1st-semester/" TargetMode="External"/><Relationship Id="rId57" Type="http://schemas.openxmlformats.org/officeDocument/2006/relationships/hyperlink" Target="http://www.uef.fi/en/studies/studies-for-exchange-students" TargetMode="External"/><Relationship Id="rId106" Type="http://schemas.openxmlformats.org/officeDocument/2006/relationships/hyperlink" Target="http://inter.tu.ac.th/index.php?option=com_content&amp;view=article&amp;id=96&amp;Itemid=264" TargetMode="External"/><Relationship Id="rId127" Type="http://schemas.openxmlformats.org/officeDocument/2006/relationships/hyperlink" Target="http://study.jyu.fi/" TargetMode="External"/><Relationship Id="rId10" Type="http://schemas.openxmlformats.org/officeDocument/2006/relationships/hyperlink" Target="http://www.uio.no/english/studies/admission/exchange/english-requirements.html" TargetMode="External"/><Relationship Id="rId31" Type="http://schemas.openxmlformats.org/officeDocument/2006/relationships/hyperlink" Target="http://web.unisa.it/en/teaching/internazionalizzazione-didattica/insegnamenti-in-inglese" TargetMode="External"/><Relationship Id="rId52" Type="http://schemas.openxmlformats.org/officeDocument/2006/relationships/hyperlink" Target="http://www.ic.keio.ac.jp/en/study/exchange/courses/courses_available_for_exchange_students.html" TargetMode="External"/><Relationship Id="rId73" Type="http://schemas.openxmlformats.org/officeDocument/2006/relationships/hyperlink" Target="https://international.uni.wroc.pl/en/courses" TargetMode="External"/><Relationship Id="rId78" Type="http://schemas.openxmlformats.org/officeDocument/2006/relationships/hyperlink" Target="https://www.upjs.sk/en/university/international-relations/erasmus-plus-mobilities/course-catalogue-2017-2018/" TargetMode="External"/><Relationship Id="rId94" Type="http://schemas.openxmlformats.org/officeDocument/2006/relationships/hyperlink" Target="https://www.uni-ulm.de/en/study/study-at-ulm-university/study-programmes/" TargetMode="External"/><Relationship Id="rId99" Type="http://schemas.openxmlformats.org/officeDocument/2006/relationships/hyperlink" Target="http://www.uva.nl/en/education/other-programmes/exchange/global-exchange/courses/courses.html" TargetMode="External"/><Relationship Id="rId101" Type="http://schemas.openxmlformats.org/officeDocument/2006/relationships/hyperlink" Target="http://www.lunduniversity.lu.se/international-admissions/exchange-study-abroad/exchange-studies/find-exchange-courses" TargetMode="External"/><Relationship Id="rId122" Type="http://schemas.openxmlformats.org/officeDocument/2006/relationships/hyperlink" Target="http://inter.tu.ac.th/index.php?option=com_content&amp;view=article&amp;id=96&amp;Itemid=264" TargetMode="External"/><Relationship Id="rId143" Type="http://schemas.openxmlformats.org/officeDocument/2006/relationships/hyperlink" Target="https://www.uni-ulm.de/io/" TargetMode="External"/><Relationship Id="rId148" Type="http://schemas.openxmlformats.org/officeDocument/2006/relationships/hyperlink" Target="http://www.ru.nl/english" TargetMode="External"/><Relationship Id="rId164" Type="http://schemas.openxmlformats.org/officeDocument/2006/relationships/hyperlink" Target="http://www.uef.fi/" TargetMode="External"/><Relationship Id="rId169" Type="http://schemas.openxmlformats.org/officeDocument/2006/relationships/hyperlink" Target="http://international.hufs.ac.kr/" TargetMode="External"/><Relationship Id="rId185" Type="http://schemas.openxmlformats.org/officeDocument/2006/relationships/hyperlink" Target="http://www.unibe.ch/" TargetMode="External"/><Relationship Id="rId4" Type="http://schemas.openxmlformats.org/officeDocument/2006/relationships/hyperlink" Target="https://www.ovgu.de/Internationale_Studieninteressierte/Studienprogramm+im+%C3%9Cberblick.html" TargetMode="External"/><Relationship Id="rId9" Type="http://schemas.openxmlformats.org/officeDocument/2006/relationships/hyperlink" Target="http://www.uio.no/english/studies/" TargetMode="External"/><Relationship Id="rId180" Type="http://schemas.openxmlformats.org/officeDocument/2006/relationships/hyperlink" Target="http://www.tlu.ee/" TargetMode="External"/><Relationship Id="rId210" Type="http://schemas.openxmlformats.org/officeDocument/2006/relationships/hyperlink" Target="https://ecampus.uni-goettingen.de/ecampus/pages/cs/sys/portal/hisinoneStartPage.faces?chco=y" TargetMode="External"/><Relationship Id="rId215" Type="http://schemas.openxmlformats.org/officeDocument/2006/relationships/hyperlink" Target="http://www.osaka-cu.ac.jp/en" TargetMode="External"/><Relationship Id="rId236" Type="http://schemas.openxmlformats.org/officeDocument/2006/relationships/printerSettings" Target="../printerSettings/printerSettings1.bin"/><Relationship Id="rId26" Type="http://schemas.openxmlformats.org/officeDocument/2006/relationships/hyperlink" Target="http://www.uni-leipzig.de/en/university/uni-international/international-study-programmes.html" TargetMode="External"/><Relationship Id="rId231" Type="http://schemas.openxmlformats.org/officeDocument/2006/relationships/hyperlink" Target="http://www.unifi.it/" TargetMode="External"/><Relationship Id="rId47" Type="http://schemas.openxmlformats.org/officeDocument/2006/relationships/hyperlink" Target="http://international.hufs.ac.kr/courses" TargetMode="External"/><Relationship Id="rId68" Type="http://schemas.openxmlformats.org/officeDocument/2006/relationships/hyperlink" Target="http://www.vdu.lt/en/studies/courses/" TargetMode="External"/><Relationship Id="rId89" Type="http://schemas.openxmlformats.org/officeDocument/2006/relationships/hyperlink" Target="http://oia.snu.ac.kr/page/exchange_program.php" TargetMode="External"/><Relationship Id="rId112" Type="http://schemas.openxmlformats.org/officeDocument/2006/relationships/hyperlink" Target="https://esse3web.unisa.it/unisa/Guide/PaginaFacolta.do;jsessionid=B0232BBC4857E5B16AF450649A5D5C66.jvm9?fac_id=500093" TargetMode="External"/><Relationship Id="rId133" Type="http://schemas.openxmlformats.org/officeDocument/2006/relationships/hyperlink" Target="http://www.incoming.unibe.ch/" TargetMode="External"/><Relationship Id="rId154" Type="http://schemas.openxmlformats.org/officeDocument/2006/relationships/hyperlink" Target="https://www.europa-uni.de/de/index.html" TargetMode="External"/><Relationship Id="rId175" Type="http://schemas.openxmlformats.org/officeDocument/2006/relationships/hyperlink" Target="http://www.postech.ac.kr/" TargetMode="External"/><Relationship Id="rId196" Type="http://schemas.openxmlformats.org/officeDocument/2006/relationships/hyperlink" Target="http://oic.nccu.edu.tw/bin/home.php?Lang=en" TargetMode="External"/><Relationship Id="rId200" Type="http://schemas.openxmlformats.org/officeDocument/2006/relationships/hyperlink" Target="http://www.u-picardie.fr/" TargetMode="External"/><Relationship Id="rId16" Type="http://schemas.openxmlformats.org/officeDocument/2006/relationships/hyperlink" Target="https://sulwww.uni-erfurt.de/PublicServices/Veranstaltungsverzeichnis/" TargetMode="External"/><Relationship Id="rId221" Type="http://schemas.openxmlformats.org/officeDocument/2006/relationships/hyperlink" Target="http://www.hit.edu.cn/" TargetMode="External"/><Relationship Id="rId37" Type="http://schemas.openxmlformats.org/officeDocument/2006/relationships/hyperlink" Target="http://www.postech.ac.kr/eng/academics/academic-info/academic-calendar/?p_id=17545" TargetMode="External"/><Relationship Id="rId58" Type="http://schemas.openxmlformats.org/officeDocument/2006/relationships/hyperlink" Target="http://www.lu.lv/eng/istudents/exchange/courses/" TargetMode="External"/><Relationship Id="rId79" Type="http://schemas.openxmlformats.org/officeDocument/2006/relationships/hyperlink" Target="https://www.upjs.sk/en/university/international-relations/erasmus-plus-mobilities/course-catalogue-2017-2018/" TargetMode="External"/><Relationship Id="rId102" Type="http://schemas.openxmlformats.org/officeDocument/2006/relationships/hyperlink" Target="http://www.lunduniversity.lu.se/international-admissions/exchange-study-abroad/exchange-studies/find-exchange-courses" TargetMode="External"/><Relationship Id="rId123" Type="http://schemas.openxmlformats.org/officeDocument/2006/relationships/hyperlink" Target="https://carleton.ca/isso/new-students/incoming-students/selecting-courses/" TargetMode="External"/><Relationship Id="rId144" Type="http://schemas.openxmlformats.org/officeDocument/2006/relationships/hyperlink" Target="http://www.uni-heidelberg.de/index_e.html" TargetMode="External"/><Relationship Id="rId90" Type="http://schemas.openxmlformats.org/officeDocument/2006/relationships/hyperlink" Target="http://oia.snu.ac.kr/page/exchange_program.php" TargetMode="External"/><Relationship Id="rId165" Type="http://schemas.openxmlformats.org/officeDocument/2006/relationships/hyperlink" Target="http://www.oia.ntust.edu.tw/files/11-1017-3856.php?Lang=en" TargetMode="External"/><Relationship Id="rId186" Type="http://schemas.openxmlformats.org/officeDocument/2006/relationships/hyperlink" Target="http://www.usc.es/en/perfis/internacional/mobilidade/bilateral.html" TargetMode="External"/><Relationship Id="rId211" Type="http://schemas.openxmlformats.org/officeDocument/2006/relationships/hyperlink" Target="http://www.uni-goettingen.de/en/48649.html" TargetMode="External"/><Relationship Id="rId232" Type="http://schemas.openxmlformats.org/officeDocument/2006/relationships/hyperlink" Target="http://www.st-umaform.unifi.it/p-lis2-2017-101230-0-1.html%20(School%20of%20Studi%20Umanistici)," TargetMode="External"/><Relationship Id="rId27" Type="http://schemas.openxmlformats.org/officeDocument/2006/relationships/hyperlink" Target="http://www.tlu.ee/courses" TargetMode="External"/><Relationship Id="rId48" Type="http://schemas.openxmlformats.org/officeDocument/2006/relationships/hyperlink" Target="http://international.hufs.ac.kr/courses" TargetMode="External"/><Relationship Id="rId69" Type="http://schemas.openxmlformats.org/officeDocument/2006/relationships/hyperlink" Target="https://kym-syllabus.ofc.kobe-u.ac.jp/campussy/campussquare.do?_flowExecutionKey=_c0BB8FF24-A773-C0C1-FCD0-9A07962465D8_k4C964F3F-39D0-0CE5-6E47-E70DBC74BCF2" TargetMode="External"/><Relationship Id="rId113" Type="http://schemas.openxmlformats.org/officeDocument/2006/relationships/hyperlink" Target="https://www.kmu.ac.kr/english/page.jsp?mnu_uid=572&amp;" TargetMode="External"/><Relationship Id="rId134" Type="http://schemas.openxmlformats.org/officeDocument/2006/relationships/hyperlink" Target="http://www.sophia.ac.jp/eng/admissions/exchangeprogram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unive.it/" TargetMode="External"/><Relationship Id="rId3" Type="http://schemas.openxmlformats.org/officeDocument/2006/relationships/hyperlink" Target="http://www.dmjx.dk/international" TargetMode="External"/><Relationship Id="rId7" Type="http://schemas.openxmlformats.org/officeDocument/2006/relationships/hyperlink" Target="http://www.dmjx.dk/international" TargetMode="External"/><Relationship Id="rId2" Type="http://schemas.openxmlformats.org/officeDocument/2006/relationships/hyperlink" Target="http://www.fh-joanneum.at/aw/~a/home/?lan=de" TargetMode="External"/><Relationship Id="rId1" Type="http://schemas.openxmlformats.org/officeDocument/2006/relationships/hyperlink" Target="http://www.fh-joanneum.at/" TargetMode="External"/><Relationship Id="rId6" Type="http://schemas.openxmlformats.org/officeDocument/2006/relationships/hyperlink" Target="http://www.hivolda.no/english" TargetMode="External"/><Relationship Id="rId11" Type="http://schemas.openxmlformats.org/officeDocument/2006/relationships/printerSettings" Target="../printerSettings/printerSettings2.bin"/><Relationship Id="rId5" Type="http://schemas.openxmlformats.org/officeDocument/2006/relationships/hyperlink" Target="https://www.haw-hamburg.de/english.html" TargetMode="External"/><Relationship Id="rId10" Type="http://schemas.openxmlformats.org/officeDocument/2006/relationships/hyperlink" Target="http://www.hivolda.no/" TargetMode="External"/><Relationship Id="rId4" Type="http://schemas.openxmlformats.org/officeDocument/2006/relationships/hyperlink" Target="http://www.unive.it/nqcontent.cfm?a_id=10497" TargetMode="External"/><Relationship Id="rId9" Type="http://schemas.openxmlformats.org/officeDocument/2006/relationships/hyperlink" Target="https://www.haw-hamburg.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jacobs-university.de/" TargetMode="External"/><Relationship Id="rId13" Type="http://schemas.openxmlformats.org/officeDocument/2006/relationships/printerSettings" Target="../printerSettings/printerSettings3.bin"/><Relationship Id="rId3" Type="http://schemas.openxmlformats.org/officeDocument/2006/relationships/hyperlink" Target="http://www.ygu.ac.jp/ml/e/" TargetMode="External"/><Relationship Id="rId7" Type="http://schemas.openxmlformats.org/officeDocument/2006/relationships/hyperlink" Target="http://www.bard.edu/about/" TargetMode="External"/><Relationship Id="rId12" Type="http://schemas.openxmlformats.org/officeDocument/2006/relationships/hyperlink" Target="http://www.bisla.sk/english/" TargetMode="External"/><Relationship Id="rId2" Type="http://schemas.openxmlformats.org/officeDocument/2006/relationships/hyperlink" Target="http://www.jacobs-university.de/" TargetMode="External"/><Relationship Id="rId1" Type="http://schemas.openxmlformats.org/officeDocument/2006/relationships/hyperlink" Target="http://www.bard.edu/about/" TargetMode="External"/><Relationship Id="rId6" Type="http://schemas.openxmlformats.org/officeDocument/2006/relationships/hyperlink" Target="http://www.bisla.sk/english/" TargetMode="External"/><Relationship Id="rId11" Type="http://schemas.openxmlformats.org/officeDocument/2006/relationships/hyperlink" Target="http://www.regents.ac.uk/" TargetMode="External"/><Relationship Id="rId5" Type="http://schemas.openxmlformats.org/officeDocument/2006/relationships/hyperlink" Target="http://www.regents.ac.uk/" TargetMode="External"/><Relationship Id="rId10" Type="http://schemas.openxmlformats.org/officeDocument/2006/relationships/hyperlink" Target="http://www.ygu.ac.jp/ml/e/" TargetMode="External"/><Relationship Id="rId4" Type="http://schemas.openxmlformats.org/officeDocument/2006/relationships/hyperlink" Target="http://www.tlu.ee/en" TargetMode="External"/><Relationship Id="rId9" Type="http://schemas.openxmlformats.org/officeDocument/2006/relationships/hyperlink" Target="http://www.tlu.ee/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eusto.es/cs/Satellite/estudiantes/en/international-4/incoming-students-0/exchange/academic-offer" TargetMode="External"/><Relationship Id="rId13" Type="http://schemas.openxmlformats.org/officeDocument/2006/relationships/hyperlink" Target="http://www.qdbhu.edu.cn/" TargetMode="External"/><Relationship Id="rId18" Type="http://schemas.openxmlformats.org/officeDocument/2006/relationships/hyperlink" Target="https://www.thehagueuniversity.com/" TargetMode="External"/><Relationship Id="rId26" Type="http://schemas.openxmlformats.org/officeDocument/2006/relationships/hyperlink" Target="https://www.unisg.ch/" TargetMode="External"/><Relationship Id="rId39" Type="http://schemas.openxmlformats.org/officeDocument/2006/relationships/hyperlink" Target="https://www.unisg.ch/en/studium/austauschprogramme" TargetMode="External"/><Relationship Id="rId3" Type="http://schemas.openxmlformats.org/officeDocument/2006/relationships/hyperlink" Target="http://www.uni-magdeburg.de/" TargetMode="External"/><Relationship Id="rId21" Type="http://schemas.openxmlformats.org/officeDocument/2006/relationships/hyperlink" Target="http://en.uw.edu.pl/" TargetMode="External"/><Relationship Id="rId34" Type="http://schemas.openxmlformats.org/officeDocument/2006/relationships/hyperlink" Target="http://www.sciencespo-toulouse.fr/home-english-version-589930.kjsp" TargetMode="External"/><Relationship Id="rId42" Type="http://schemas.openxmlformats.org/officeDocument/2006/relationships/hyperlink" Target="http://www.iep-strasbourg.fr/en/international/coming-to-study-at-sciences-po/" TargetMode="External"/><Relationship Id="rId7" Type="http://schemas.openxmlformats.org/officeDocument/2006/relationships/hyperlink" Target="http://www.deusto.es/cs/Satellite/estudiantes/en/international-4/incoming-students-0/exchange/academic-offer-0" TargetMode="External"/><Relationship Id="rId12" Type="http://schemas.openxmlformats.org/officeDocument/2006/relationships/hyperlink" Target="http://www.unibo.it/en/campus-forli/campus-services/accommodation-and-residences-forli" TargetMode="External"/><Relationship Id="rId17" Type="http://schemas.openxmlformats.org/officeDocument/2006/relationships/hyperlink" Target="https://www.vse.cz/" TargetMode="External"/><Relationship Id="rId25" Type="http://schemas.openxmlformats.org/officeDocument/2006/relationships/hyperlink" Target="http://www.iep-strasbourg.fr/" TargetMode="External"/><Relationship Id="rId33" Type="http://schemas.openxmlformats.org/officeDocument/2006/relationships/hyperlink" Target="http://www.euba.sk/erasmus-list-of-courses" TargetMode="External"/><Relationship Id="rId38" Type="http://schemas.openxmlformats.org/officeDocument/2006/relationships/hyperlink" Target="http://ozs.vse.cz/english/incoming-students/exchange-programme/list-of-courses/" TargetMode="External"/><Relationship Id="rId2" Type="http://schemas.openxmlformats.org/officeDocument/2006/relationships/hyperlink" Target="https://www.aber.ac.uk/en/international/study-abroad/international-exchange/incoming-students/" TargetMode="External"/><Relationship Id="rId16" Type="http://schemas.openxmlformats.org/officeDocument/2006/relationships/hyperlink" Target="https://www.unisg.ch/en/studium/austauschprogramme" TargetMode="External"/><Relationship Id="rId20" Type="http://schemas.openxmlformats.org/officeDocument/2006/relationships/hyperlink" Target="http://www.sciencespo-toulouse.fr/" TargetMode="External"/><Relationship Id="rId29" Type="http://schemas.openxmlformats.org/officeDocument/2006/relationships/hyperlink" Target="http://informatorects.uw.edu.pl/en/" TargetMode="External"/><Relationship Id="rId41" Type="http://schemas.openxmlformats.org/officeDocument/2006/relationships/hyperlink" Target="https://www.aber.ac.uk/en/international/courses/" TargetMode="External"/><Relationship Id="rId1" Type="http://schemas.openxmlformats.org/officeDocument/2006/relationships/hyperlink" Target="http://www.kuleuven.be/" TargetMode="External"/><Relationship Id="rId6" Type="http://schemas.openxmlformats.org/officeDocument/2006/relationships/hyperlink" Target="http://www.deusto.es/" TargetMode="External"/><Relationship Id="rId11" Type="http://schemas.openxmlformats.org/officeDocument/2006/relationships/hyperlink" Target="http://www.unibo.it/en/international/international-course-catalogue" TargetMode="External"/><Relationship Id="rId24" Type="http://schemas.openxmlformats.org/officeDocument/2006/relationships/hyperlink" Target="http://www.sciencespo.fr/" TargetMode="External"/><Relationship Id="rId32" Type="http://schemas.openxmlformats.org/officeDocument/2006/relationships/hyperlink" Target="http://www.euba.sk/erasmus-list-of-courses" TargetMode="External"/><Relationship Id="rId37" Type="http://schemas.openxmlformats.org/officeDocument/2006/relationships/hyperlink" Target="http://www.sciencespo-lille.eu/cours-ouverts-aux-etudiants-internationaux-en-echange-0" TargetMode="External"/><Relationship Id="rId40" Type="http://schemas.openxmlformats.org/officeDocument/2006/relationships/hyperlink" Target="https://www.aber.ac.uk/en/international/courses/" TargetMode="External"/><Relationship Id="rId45" Type="http://schemas.openxmlformats.org/officeDocument/2006/relationships/printerSettings" Target="../printerSettings/printerSettings4.bin"/><Relationship Id="rId5" Type="http://schemas.openxmlformats.org/officeDocument/2006/relationships/hyperlink" Target="http://www.uni-magdeburg.de/unimagdeburg/en/International/Incoming/Students/Study+as+an+ERASMUS__Student/Choosing+courses_+Learning+agreement-p-42126.html" TargetMode="External"/><Relationship Id="rId15" Type="http://schemas.openxmlformats.org/officeDocument/2006/relationships/hyperlink" Target="https://www.aber.ac.uk/" TargetMode="External"/><Relationship Id="rId23" Type="http://schemas.openxmlformats.org/officeDocument/2006/relationships/hyperlink" Target="http://www.euba.sk/" TargetMode="External"/><Relationship Id="rId28" Type="http://schemas.openxmlformats.org/officeDocument/2006/relationships/hyperlink" Target="http://informatorects.uw.edu.pl/en/" TargetMode="External"/><Relationship Id="rId36" Type="http://schemas.openxmlformats.org/officeDocument/2006/relationships/hyperlink" Target="http://www.sciencespo-lille.eu/cours-ouverts-aux-etudiants-internationaux-en-echange-0" TargetMode="External"/><Relationship Id="rId10" Type="http://schemas.openxmlformats.org/officeDocument/2006/relationships/hyperlink" Target="http://www.unibo.it/en/international/international-course-catalogue" TargetMode="External"/><Relationship Id="rId19" Type="http://schemas.openxmlformats.org/officeDocument/2006/relationships/hyperlink" Target="http://www.sciencespo-lille.eu/" TargetMode="External"/><Relationship Id="rId31" Type="http://schemas.openxmlformats.org/officeDocument/2006/relationships/hyperlink" Target="https://www.umb.sk/en/studies/information/study-programmes-and-admission-requirements/" TargetMode="External"/><Relationship Id="rId44" Type="http://schemas.openxmlformats.org/officeDocument/2006/relationships/hyperlink" Target="https://www.sciencespo.fr/welcome/en/content/housing" TargetMode="External"/><Relationship Id="rId4" Type="http://schemas.openxmlformats.org/officeDocument/2006/relationships/hyperlink" Target="http://www.uni-magdeburg.de/unimagdeburg/en/International/Incoming/Students/Study+as+an+ERASMUS__Student/Choosing+courses_+Learning+agreement-p-42126.html" TargetMode="External"/><Relationship Id="rId9" Type="http://schemas.openxmlformats.org/officeDocument/2006/relationships/hyperlink" Target="http://www.unibo.it/" TargetMode="External"/><Relationship Id="rId14" Type="http://schemas.openxmlformats.org/officeDocument/2006/relationships/hyperlink" Target="http://www.umontreal.ca/" TargetMode="External"/><Relationship Id="rId22" Type="http://schemas.openxmlformats.org/officeDocument/2006/relationships/hyperlink" Target="https://www.umb.sk/" TargetMode="External"/><Relationship Id="rId27" Type="http://schemas.openxmlformats.org/officeDocument/2006/relationships/hyperlink" Target="http://ozs.vse.cz/english/incoming-students/exchange-programme/list-of-courses/" TargetMode="External"/><Relationship Id="rId30" Type="http://schemas.openxmlformats.org/officeDocument/2006/relationships/hyperlink" Target="https://www.umb.sk/en/studies/information/study-programmes-and-admission-requirements/" TargetMode="External"/><Relationship Id="rId35" Type="http://schemas.openxmlformats.org/officeDocument/2006/relationships/hyperlink" Target="http://www.sciencespo-toulouse.fr/home-english-version-589930.kjsp" TargetMode="External"/><Relationship Id="rId43" Type="http://schemas.openxmlformats.org/officeDocument/2006/relationships/hyperlink" Target="http://www.iep-strasbourg.fr/en/international/coming-to-study-at-sciences-p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hof-university.com/fileadmin/user_upload/wege-nach-hof/Course_catalouge_2017-18.pdf" TargetMode="External"/><Relationship Id="rId3" Type="http://schemas.openxmlformats.org/officeDocument/2006/relationships/hyperlink" Target="https://www.tu-ilmenau.de/en/international/exchange-students/exchange-form-partner-universities/" TargetMode="External"/><Relationship Id="rId7" Type="http://schemas.openxmlformats.org/officeDocument/2006/relationships/hyperlink" Target="http://www.rug.nl/" TargetMode="External"/><Relationship Id="rId2" Type="http://schemas.openxmlformats.org/officeDocument/2006/relationships/hyperlink" Target="http://www.hof-university.de/studierende/international/wege-nach-hof/austauschstudenten.html" TargetMode="External"/><Relationship Id="rId1" Type="http://schemas.openxmlformats.org/officeDocument/2006/relationships/hyperlink" Target="http://www.rug.nl/feb/exchange-apply" TargetMode="External"/><Relationship Id="rId6" Type="http://schemas.openxmlformats.org/officeDocument/2006/relationships/hyperlink" Target="https://www.tu-ilmenau.de/en/international/exchange-students/exchange-form-partner-universities/" TargetMode="External"/><Relationship Id="rId11" Type="http://schemas.openxmlformats.org/officeDocument/2006/relationships/printerSettings" Target="../printerSettings/printerSettings5.bin"/><Relationship Id="rId5" Type="http://schemas.openxmlformats.org/officeDocument/2006/relationships/hyperlink" Target="http://www.hof-university.de/studierende/international/wege-nach-hof/austauschstudenten.html" TargetMode="External"/><Relationship Id="rId10" Type="http://schemas.openxmlformats.org/officeDocument/2006/relationships/hyperlink" Target="http://www.hof-university.de/" TargetMode="External"/><Relationship Id="rId4" Type="http://schemas.openxmlformats.org/officeDocument/2006/relationships/hyperlink" Target="http://www.rug.nl/feb/exchange-apply" TargetMode="External"/><Relationship Id="rId9" Type="http://schemas.openxmlformats.org/officeDocument/2006/relationships/hyperlink" Target="https://www.tu-ilmenau.d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unipi.it/index.php/academic-programmes" TargetMode="External"/><Relationship Id="rId2" Type="http://schemas.openxmlformats.org/officeDocument/2006/relationships/hyperlink" Target="http://www.uni-heidelberg.de/index_e.html" TargetMode="External"/><Relationship Id="rId1" Type="http://schemas.openxmlformats.org/officeDocument/2006/relationships/hyperlink" Target="http://www.uni-heidelberg.de/courses/prospective/index.html" TargetMode="External"/><Relationship Id="rId6" Type="http://schemas.openxmlformats.org/officeDocument/2006/relationships/printerSettings" Target="../printerSettings/printerSettings6.bin"/><Relationship Id="rId5" Type="http://schemas.openxmlformats.org/officeDocument/2006/relationships/hyperlink" Target="https://www.unipi.it/index.php/programmes-held-in-english" TargetMode="External"/><Relationship Id="rId4" Type="http://schemas.openxmlformats.org/officeDocument/2006/relationships/hyperlink" Target="https://www.unipi.it/index.php/englis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tsukuba.ac.jp/en/study-tsukuba/exchange-students/programs" TargetMode="External"/><Relationship Id="rId1" Type="http://schemas.openxmlformats.org/officeDocument/2006/relationships/hyperlink" Target="http://www.austral.edu.ar/internation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11"/>
  <sheetViews>
    <sheetView tabSelected="1" topLeftCell="A30" zoomScale="80" zoomScaleNormal="80" workbookViewId="0">
      <selection activeCell="F31" sqref="F31"/>
    </sheetView>
  </sheetViews>
  <sheetFormatPr defaultColWidth="14.42578125" defaultRowHeight="33" customHeight="1"/>
  <cols>
    <col min="1" max="1" width="14.7109375" style="5" customWidth="1"/>
    <col min="2" max="2" width="13.28515625" style="5" customWidth="1"/>
    <col min="3" max="3" width="15.85546875" style="5" customWidth="1"/>
    <col min="4" max="4" width="16.140625" style="5" customWidth="1"/>
    <col min="5" max="5" width="13.28515625" style="5" customWidth="1"/>
    <col min="6" max="6" width="21.140625" style="5" customWidth="1"/>
    <col min="7" max="7" width="21.5703125" style="5" customWidth="1"/>
    <col min="8" max="8" width="17" style="5" customWidth="1"/>
    <col min="9" max="9" width="21.7109375" style="5" customWidth="1"/>
    <col min="10" max="10" width="13" style="5" customWidth="1"/>
    <col min="11" max="11" width="19" style="5" customWidth="1"/>
    <col min="12" max="12" width="19.140625" style="5" customWidth="1"/>
    <col min="13" max="13" width="17.28515625" style="5" customWidth="1"/>
    <col min="14" max="14" width="19.85546875" style="5" customWidth="1"/>
    <col min="15" max="15" width="18.28515625" style="5" customWidth="1"/>
    <col min="16" max="16" width="22.28515625" style="5" customWidth="1"/>
    <col min="17" max="17" width="18.28515625" style="5" customWidth="1"/>
    <col min="18" max="16384" width="14.42578125" style="5"/>
  </cols>
  <sheetData>
    <row r="1" spans="1:17" s="1" customFormat="1" ht="122.25" customHeight="1">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s="1" customFormat="1" ht="122.25" customHeight="1">
      <c r="A2" s="3" t="s">
        <v>328</v>
      </c>
      <c r="B2" s="3" t="s">
        <v>329</v>
      </c>
      <c r="C2" s="4" t="s">
        <v>383</v>
      </c>
      <c r="D2" s="3">
        <v>1</v>
      </c>
      <c r="E2" s="3" t="s">
        <v>325</v>
      </c>
      <c r="F2" s="9" t="s">
        <v>691</v>
      </c>
      <c r="G2" s="3" t="s">
        <v>420</v>
      </c>
      <c r="H2" s="9" t="s">
        <v>585</v>
      </c>
      <c r="I2" s="9" t="s">
        <v>44</v>
      </c>
      <c r="J2" s="9" t="s">
        <v>580</v>
      </c>
      <c r="K2" s="9" t="s">
        <v>44</v>
      </c>
      <c r="L2" s="9" t="s">
        <v>421</v>
      </c>
      <c r="M2" s="6">
        <v>42999</v>
      </c>
      <c r="N2" s="6" t="s">
        <v>419</v>
      </c>
      <c r="O2" s="6" t="s">
        <v>326</v>
      </c>
      <c r="P2" s="2"/>
    </row>
    <row r="3" spans="1:17" s="1" customFormat="1" ht="107.25" customHeight="1">
      <c r="A3" s="3" t="s">
        <v>327</v>
      </c>
      <c r="B3" s="3" t="s">
        <v>329</v>
      </c>
      <c r="C3" s="4" t="s">
        <v>384</v>
      </c>
      <c r="D3" s="3">
        <v>3</v>
      </c>
      <c r="E3" s="3" t="s">
        <v>325</v>
      </c>
      <c r="F3" s="3" t="s">
        <v>412</v>
      </c>
      <c r="G3" s="3" t="s">
        <v>417</v>
      </c>
      <c r="H3" s="9" t="s">
        <v>585</v>
      </c>
      <c r="I3" s="3" t="s">
        <v>44</v>
      </c>
      <c r="J3" s="9" t="s">
        <v>580</v>
      </c>
      <c r="K3" s="3" t="s">
        <v>44</v>
      </c>
      <c r="L3" s="3" t="s">
        <v>418</v>
      </c>
      <c r="M3" s="6">
        <v>43027</v>
      </c>
      <c r="N3" s="6" t="s">
        <v>326</v>
      </c>
      <c r="O3" s="6" t="s">
        <v>326</v>
      </c>
      <c r="P3" s="2"/>
    </row>
    <row r="4" spans="1:17" s="1" customFormat="1" ht="122.25" customHeight="1">
      <c r="A4" s="3" t="s">
        <v>331</v>
      </c>
      <c r="B4" s="3" t="s">
        <v>330</v>
      </c>
      <c r="C4" s="10" t="s">
        <v>401</v>
      </c>
      <c r="D4" s="3">
        <v>1</v>
      </c>
      <c r="E4" s="3" t="s">
        <v>325</v>
      </c>
      <c r="F4" s="3" t="s">
        <v>400</v>
      </c>
      <c r="G4" s="3" t="s">
        <v>404</v>
      </c>
      <c r="H4" s="3" t="s">
        <v>590</v>
      </c>
      <c r="I4" s="3" t="s">
        <v>44</v>
      </c>
      <c r="J4" s="9" t="s">
        <v>580</v>
      </c>
      <c r="K4" s="3" t="s">
        <v>44</v>
      </c>
      <c r="L4" s="10" t="s">
        <v>403</v>
      </c>
      <c r="M4" s="6">
        <v>43027</v>
      </c>
      <c r="O4" s="3" t="s">
        <v>402</v>
      </c>
      <c r="P4" s="2"/>
    </row>
    <row r="5" spans="1:17" ht="141.75" customHeight="1">
      <c r="A5" s="3" t="s">
        <v>190</v>
      </c>
      <c r="B5" s="3" t="s">
        <v>306</v>
      </c>
      <c r="C5" s="4" t="s">
        <v>191</v>
      </c>
      <c r="D5" s="3">
        <v>4</v>
      </c>
      <c r="E5" s="3" t="s">
        <v>325</v>
      </c>
      <c r="F5" s="4" t="s">
        <v>191</v>
      </c>
      <c r="G5" s="4" t="s">
        <v>191</v>
      </c>
      <c r="H5" s="3" t="s">
        <v>584</v>
      </c>
      <c r="I5" s="3" t="s">
        <v>5</v>
      </c>
      <c r="J5" s="9" t="s">
        <v>580</v>
      </c>
      <c r="K5" s="3" t="s">
        <v>5</v>
      </c>
      <c r="M5" s="6">
        <v>43027</v>
      </c>
      <c r="N5" s="3" t="s">
        <v>326</v>
      </c>
      <c r="O5" s="3" t="s">
        <v>326</v>
      </c>
    </row>
    <row r="6" spans="1:17" ht="90" customHeight="1">
      <c r="A6" s="3" t="s">
        <v>85</v>
      </c>
      <c r="B6" s="3" t="s">
        <v>298</v>
      </c>
      <c r="C6" s="4" t="s">
        <v>86</v>
      </c>
      <c r="D6" s="3">
        <v>1</v>
      </c>
      <c r="E6" s="3" t="s">
        <v>325</v>
      </c>
      <c r="F6" s="3" t="s">
        <v>88</v>
      </c>
      <c r="G6" s="4" t="s">
        <v>87</v>
      </c>
      <c r="H6" s="3" t="s">
        <v>583</v>
      </c>
      <c r="I6" s="3" t="s">
        <v>5</v>
      </c>
      <c r="J6" s="3" t="s">
        <v>412</v>
      </c>
      <c r="M6" s="6">
        <v>42989</v>
      </c>
      <c r="N6" s="3" t="s">
        <v>326</v>
      </c>
      <c r="O6" s="3" t="s">
        <v>326</v>
      </c>
    </row>
    <row r="7" spans="1:17" s="35" customFormat="1" ht="189.75" customHeight="1">
      <c r="A7" s="31" t="s">
        <v>80</v>
      </c>
      <c r="B7" s="31" t="s">
        <v>298</v>
      </c>
      <c r="C7" s="29" t="s">
        <v>81</v>
      </c>
      <c r="D7" s="31">
        <v>1</v>
      </c>
      <c r="E7" s="31" t="s">
        <v>325</v>
      </c>
      <c r="F7" s="32" t="s">
        <v>82</v>
      </c>
      <c r="G7" s="37" t="s">
        <v>325</v>
      </c>
      <c r="H7" s="37" t="s">
        <v>595</v>
      </c>
      <c r="I7" s="37" t="s">
        <v>44</v>
      </c>
      <c r="J7" s="37" t="s">
        <v>580</v>
      </c>
      <c r="K7" s="31" t="s">
        <v>385</v>
      </c>
      <c r="L7" s="29" t="s">
        <v>83</v>
      </c>
      <c r="M7" s="34">
        <v>42999</v>
      </c>
      <c r="N7" s="31" t="s">
        <v>326</v>
      </c>
      <c r="O7" s="31" t="s">
        <v>326</v>
      </c>
      <c r="Q7" s="29" t="s">
        <v>84</v>
      </c>
    </row>
    <row r="8" spans="1:17" ht="389.25" customHeight="1">
      <c r="A8" s="3" t="s">
        <v>8</v>
      </c>
      <c r="B8" s="3" t="s">
        <v>285</v>
      </c>
      <c r="C8" s="4" t="s">
        <v>9</v>
      </c>
      <c r="D8" s="3">
        <v>10</v>
      </c>
      <c r="E8" s="3" t="s">
        <v>325</v>
      </c>
      <c r="F8" s="9" t="s">
        <v>10</v>
      </c>
      <c r="G8" s="4" t="s">
        <v>11</v>
      </c>
      <c r="H8" s="3" t="s">
        <v>594</v>
      </c>
      <c r="I8" s="3" t="s">
        <v>5</v>
      </c>
      <c r="J8" s="3" t="s">
        <v>412</v>
      </c>
      <c r="M8" s="6">
        <v>42989</v>
      </c>
      <c r="N8" s="3" t="s">
        <v>326</v>
      </c>
      <c r="O8" s="3" t="s">
        <v>326</v>
      </c>
      <c r="Q8" s="3" t="s">
        <v>12</v>
      </c>
    </row>
    <row r="9" spans="1:17" ht="98.25" customHeight="1">
      <c r="A9" s="3" t="s">
        <v>113</v>
      </c>
      <c r="B9" s="3" t="s">
        <v>302</v>
      </c>
      <c r="C9" s="4" t="s">
        <v>114</v>
      </c>
      <c r="D9" s="3">
        <v>6</v>
      </c>
      <c r="E9" s="3" t="s">
        <v>325</v>
      </c>
      <c r="F9" s="3" t="s">
        <v>116</v>
      </c>
      <c r="G9" s="4" t="s">
        <v>115</v>
      </c>
      <c r="H9" s="3" t="s">
        <v>584</v>
      </c>
      <c r="I9" s="3" t="s">
        <v>117</v>
      </c>
      <c r="J9" s="9" t="s">
        <v>580</v>
      </c>
      <c r="K9" s="3" t="s">
        <v>117</v>
      </c>
      <c r="L9" s="4" t="s">
        <v>115</v>
      </c>
      <c r="M9" s="6">
        <v>42989</v>
      </c>
      <c r="N9" s="3" t="s">
        <v>7</v>
      </c>
      <c r="O9" s="3" t="s">
        <v>326</v>
      </c>
    </row>
    <row r="10" spans="1:17" ht="84.75" customHeight="1">
      <c r="A10" s="3" t="s">
        <v>449</v>
      </c>
      <c r="B10" s="3" t="s">
        <v>291</v>
      </c>
      <c r="C10" s="4" t="s">
        <v>450</v>
      </c>
      <c r="D10" s="3">
        <v>2</v>
      </c>
      <c r="E10" s="3" t="s">
        <v>325</v>
      </c>
      <c r="F10" s="9" t="s">
        <v>781</v>
      </c>
      <c r="G10" s="4" t="s">
        <v>451</v>
      </c>
      <c r="H10" s="9" t="s">
        <v>585</v>
      </c>
      <c r="I10" s="3" t="s">
        <v>5</v>
      </c>
      <c r="J10" s="9" t="s">
        <v>580</v>
      </c>
      <c r="K10" s="3" t="s">
        <v>5</v>
      </c>
      <c r="L10" s="4" t="s">
        <v>452</v>
      </c>
      <c r="M10" s="6">
        <v>43062</v>
      </c>
      <c r="N10" s="3" t="s">
        <v>7</v>
      </c>
      <c r="O10" s="3" t="s">
        <v>326</v>
      </c>
    </row>
    <row r="11" spans="1:17" ht="83.25" customHeight="1">
      <c r="A11" s="3" t="s">
        <v>340</v>
      </c>
      <c r="B11" s="3" t="s">
        <v>291</v>
      </c>
      <c r="C11" s="4" t="s">
        <v>455</v>
      </c>
      <c r="D11" s="3">
        <v>2</v>
      </c>
      <c r="E11" s="3" t="s">
        <v>325</v>
      </c>
      <c r="F11" s="9" t="s">
        <v>780</v>
      </c>
      <c r="G11" s="4" t="s">
        <v>456</v>
      </c>
      <c r="H11" s="9" t="s">
        <v>585</v>
      </c>
      <c r="I11" s="3" t="s">
        <v>44</v>
      </c>
      <c r="J11" s="9" t="s">
        <v>580</v>
      </c>
      <c r="K11" s="3" t="s">
        <v>44</v>
      </c>
      <c r="L11" s="28"/>
      <c r="M11" s="6">
        <v>42999</v>
      </c>
      <c r="N11" s="3" t="s">
        <v>7</v>
      </c>
      <c r="O11" s="3" t="s">
        <v>411</v>
      </c>
      <c r="P11" s="5" t="s">
        <v>457</v>
      </c>
    </row>
    <row r="12" spans="1:17" ht="60" customHeight="1">
      <c r="A12" s="3" t="s">
        <v>336</v>
      </c>
      <c r="B12" s="3" t="s">
        <v>291</v>
      </c>
      <c r="C12" s="4" t="s">
        <v>469</v>
      </c>
      <c r="D12" s="3">
        <v>2</v>
      </c>
      <c r="E12" s="3" t="s">
        <v>325</v>
      </c>
      <c r="F12" s="3" t="s">
        <v>412</v>
      </c>
      <c r="G12" s="4" t="s">
        <v>468</v>
      </c>
      <c r="H12" s="9" t="s">
        <v>585</v>
      </c>
      <c r="I12" s="3" t="s">
        <v>44</v>
      </c>
      <c r="J12" s="9" t="s">
        <v>580</v>
      </c>
      <c r="K12" s="3" t="s">
        <v>44</v>
      </c>
      <c r="L12" s="4" t="s">
        <v>468</v>
      </c>
      <c r="M12" s="6">
        <v>42999</v>
      </c>
      <c r="N12" s="3" t="s">
        <v>410</v>
      </c>
      <c r="O12" s="3" t="s">
        <v>326</v>
      </c>
    </row>
    <row r="13" spans="1:17" ht="97.5" customHeight="1">
      <c r="A13" s="3" t="s">
        <v>335</v>
      </c>
      <c r="B13" s="3" t="s">
        <v>291</v>
      </c>
      <c r="C13" s="4" t="s">
        <v>471</v>
      </c>
      <c r="D13" s="3" t="s">
        <v>814</v>
      </c>
      <c r="E13" s="3" t="s">
        <v>325</v>
      </c>
      <c r="F13" s="3" t="s">
        <v>412</v>
      </c>
      <c r="G13" s="4" t="s">
        <v>470</v>
      </c>
      <c r="H13" s="9" t="s">
        <v>585</v>
      </c>
      <c r="I13" s="3" t="s">
        <v>44</v>
      </c>
      <c r="J13" s="9" t="s">
        <v>580</v>
      </c>
      <c r="K13" s="3" t="s">
        <v>44</v>
      </c>
      <c r="L13" s="4" t="s">
        <v>472</v>
      </c>
      <c r="M13" s="6">
        <v>43062</v>
      </c>
      <c r="N13" s="3" t="s">
        <v>326</v>
      </c>
      <c r="O13" s="3" t="s">
        <v>815</v>
      </c>
    </row>
    <row r="14" spans="1:17" ht="87" customHeight="1">
      <c r="A14" s="3" t="s">
        <v>333</v>
      </c>
      <c r="B14" s="3" t="s">
        <v>291</v>
      </c>
      <c r="C14" s="4" t="s">
        <v>474</v>
      </c>
      <c r="D14" s="3">
        <v>2</v>
      </c>
      <c r="E14" s="3" t="s">
        <v>325</v>
      </c>
      <c r="F14" s="3" t="s">
        <v>412</v>
      </c>
      <c r="G14" s="4" t="s">
        <v>473</v>
      </c>
      <c r="H14" s="9" t="s">
        <v>585</v>
      </c>
      <c r="I14" s="3" t="s">
        <v>44</v>
      </c>
      <c r="J14" s="9" t="s">
        <v>580</v>
      </c>
      <c r="K14" s="3" t="s">
        <v>44</v>
      </c>
      <c r="L14" s="4" t="s">
        <v>473</v>
      </c>
      <c r="M14" s="6">
        <v>43027</v>
      </c>
      <c r="N14" s="3" t="s">
        <v>579</v>
      </c>
      <c r="O14" s="3" t="s">
        <v>326</v>
      </c>
    </row>
    <row r="15" spans="1:17" ht="106.5" customHeight="1">
      <c r="A15" s="3" t="s">
        <v>332</v>
      </c>
      <c r="B15" s="3" t="s">
        <v>291</v>
      </c>
      <c r="C15" s="4" t="s">
        <v>493</v>
      </c>
      <c r="D15" s="3">
        <v>3</v>
      </c>
      <c r="E15" s="3" t="s">
        <v>325</v>
      </c>
      <c r="F15" s="3" t="s">
        <v>412</v>
      </c>
      <c r="G15" s="4" t="s">
        <v>494</v>
      </c>
      <c r="H15" s="9" t="s">
        <v>585</v>
      </c>
      <c r="I15" s="3" t="s">
        <v>44</v>
      </c>
      <c r="J15" s="9" t="s">
        <v>580</v>
      </c>
      <c r="K15" s="3" t="s">
        <v>44</v>
      </c>
      <c r="L15" s="4" t="s">
        <v>494</v>
      </c>
      <c r="M15" s="6">
        <v>42999</v>
      </c>
      <c r="N15" s="3" t="s">
        <v>326</v>
      </c>
      <c r="O15" s="3" t="s">
        <v>326</v>
      </c>
    </row>
    <row r="16" spans="1:17" ht="72.75" customHeight="1">
      <c r="A16" s="3" t="s">
        <v>337</v>
      </c>
      <c r="B16" s="3" t="s">
        <v>291</v>
      </c>
      <c r="C16" s="4" t="s">
        <v>489</v>
      </c>
      <c r="D16" s="3">
        <v>3</v>
      </c>
      <c r="E16" s="3" t="s">
        <v>325</v>
      </c>
      <c r="F16" s="3" t="s">
        <v>412</v>
      </c>
      <c r="G16" s="4" t="s">
        <v>490</v>
      </c>
      <c r="H16" s="9" t="s">
        <v>585</v>
      </c>
      <c r="I16" s="3" t="s">
        <v>44</v>
      </c>
      <c r="J16" s="9" t="s">
        <v>580</v>
      </c>
      <c r="K16" s="3" t="s">
        <v>44</v>
      </c>
      <c r="L16" s="4" t="s">
        <v>491</v>
      </c>
      <c r="M16" s="6">
        <v>42999</v>
      </c>
      <c r="N16" s="3" t="s">
        <v>579</v>
      </c>
      <c r="O16" s="3" t="s">
        <v>465</v>
      </c>
      <c r="P16" s="5" t="s">
        <v>662</v>
      </c>
      <c r="Q16" s="5" t="s">
        <v>492</v>
      </c>
    </row>
    <row r="17" spans="1:17" ht="175.5" customHeight="1">
      <c r="A17" s="3" t="s">
        <v>344</v>
      </c>
      <c r="B17" s="3" t="s">
        <v>291</v>
      </c>
      <c r="C17" s="4" t="s">
        <v>495</v>
      </c>
      <c r="D17" s="3">
        <v>3</v>
      </c>
      <c r="E17" s="9" t="s">
        <v>325</v>
      </c>
      <c r="F17" s="9" t="s">
        <v>412</v>
      </c>
      <c r="G17" s="10" t="s">
        <v>497</v>
      </c>
      <c r="H17" s="9" t="s">
        <v>585</v>
      </c>
      <c r="I17" s="9" t="s">
        <v>44</v>
      </c>
      <c r="J17" s="9" t="s">
        <v>580</v>
      </c>
      <c r="K17" s="9" t="s">
        <v>44</v>
      </c>
      <c r="L17" s="4" t="s">
        <v>496</v>
      </c>
      <c r="M17" s="6">
        <v>43027</v>
      </c>
      <c r="N17" s="9" t="s">
        <v>326</v>
      </c>
      <c r="O17" s="9" t="s">
        <v>326</v>
      </c>
    </row>
    <row r="18" spans="1:17" ht="133.5" customHeight="1">
      <c r="A18" s="3" t="s">
        <v>341</v>
      </c>
      <c r="B18" s="3" t="s">
        <v>291</v>
      </c>
      <c r="C18" s="17" t="s">
        <v>416</v>
      </c>
      <c r="D18" s="3">
        <v>2</v>
      </c>
      <c r="E18" s="3" t="s">
        <v>325</v>
      </c>
      <c r="F18" s="3" t="s">
        <v>412</v>
      </c>
      <c r="G18" s="4" t="s">
        <v>414</v>
      </c>
      <c r="H18" s="9" t="s">
        <v>585</v>
      </c>
      <c r="I18" s="3" t="s">
        <v>44</v>
      </c>
      <c r="J18" s="9" t="s">
        <v>580</v>
      </c>
      <c r="K18" s="9" t="s">
        <v>44</v>
      </c>
      <c r="L18" s="17" t="s">
        <v>415</v>
      </c>
      <c r="M18" s="6">
        <v>43062</v>
      </c>
      <c r="N18" s="3" t="s">
        <v>410</v>
      </c>
      <c r="O18" s="9" t="s">
        <v>326</v>
      </c>
    </row>
    <row r="19" spans="1:17" ht="91.5" customHeight="1">
      <c r="A19" s="3" t="s">
        <v>141</v>
      </c>
      <c r="B19" s="3" t="s">
        <v>308</v>
      </c>
      <c r="C19" s="4" t="s">
        <v>142</v>
      </c>
      <c r="D19" s="3">
        <v>2</v>
      </c>
      <c r="E19" s="3" t="s">
        <v>325</v>
      </c>
      <c r="F19" s="9" t="s">
        <v>782</v>
      </c>
      <c r="G19" s="4" t="s">
        <v>143</v>
      </c>
      <c r="H19" s="3" t="s">
        <v>595</v>
      </c>
      <c r="I19" s="3" t="s">
        <v>144</v>
      </c>
      <c r="J19" s="9" t="s">
        <v>580</v>
      </c>
      <c r="K19" s="3" t="s">
        <v>145</v>
      </c>
      <c r="L19" s="4" t="s">
        <v>143</v>
      </c>
      <c r="M19" s="6">
        <v>42989</v>
      </c>
      <c r="N19" s="3" t="s">
        <v>326</v>
      </c>
      <c r="O19" s="3" t="s">
        <v>326</v>
      </c>
      <c r="P19" s="4" t="s">
        <v>146</v>
      </c>
      <c r="Q19" s="3" t="s">
        <v>147</v>
      </c>
    </row>
    <row r="20" spans="1:17" ht="168.75" customHeight="1">
      <c r="A20" s="3" t="s">
        <v>40</v>
      </c>
      <c r="B20" s="3" t="s">
        <v>291</v>
      </c>
      <c r="C20" s="4" t="s">
        <v>41</v>
      </c>
      <c r="D20" s="3">
        <v>2</v>
      </c>
      <c r="E20" s="3" t="s">
        <v>325</v>
      </c>
      <c r="F20" s="9" t="s">
        <v>412</v>
      </c>
      <c r="G20" s="4" t="s">
        <v>42</v>
      </c>
      <c r="H20" s="9" t="s">
        <v>585</v>
      </c>
      <c r="I20" s="3" t="s">
        <v>44</v>
      </c>
      <c r="J20" s="9" t="s">
        <v>580</v>
      </c>
      <c r="K20" s="3" t="s">
        <v>44</v>
      </c>
      <c r="L20" s="4" t="s">
        <v>45</v>
      </c>
      <c r="M20" s="6">
        <v>43027</v>
      </c>
      <c r="N20" s="3" t="s">
        <v>579</v>
      </c>
      <c r="O20" s="3" t="s">
        <v>465</v>
      </c>
      <c r="P20" s="3" t="s">
        <v>46</v>
      </c>
    </row>
    <row r="21" spans="1:17" ht="105" customHeight="1">
      <c r="A21" s="3" t="s">
        <v>62</v>
      </c>
      <c r="B21" s="3" t="s">
        <v>291</v>
      </c>
      <c r="C21" s="4" t="s">
        <v>63</v>
      </c>
      <c r="D21" s="3">
        <v>1</v>
      </c>
      <c r="E21" s="3" t="s">
        <v>325</v>
      </c>
      <c r="F21" s="3" t="s">
        <v>64</v>
      </c>
      <c r="G21" s="4" t="s">
        <v>65</v>
      </c>
      <c r="H21" s="9" t="s">
        <v>585</v>
      </c>
      <c r="I21" s="3" t="s">
        <v>44</v>
      </c>
      <c r="J21" s="9" t="s">
        <v>580</v>
      </c>
      <c r="K21" s="3" t="s">
        <v>66</v>
      </c>
      <c r="L21" s="4" t="s">
        <v>65</v>
      </c>
      <c r="M21" s="6">
        <v>43027</v>
      </c>
      <c r="N21" s="3" t="s">
        <v>579</v>
      </c>
      <c r="O21" s="3" t="s">
        <v>411</v>
      </c>
      <c r="P21" s="3" t="s">
        <v>67</v>
      </c>
    </row>
    <row r="22" spans="1:17" ht="105" customHeight="1">
      <c r="A22" s="3" t="s">
        <v>93</v>
      </c>
      <c r="B22" s="3" t="s">
        <v>291</v>
      </c>
      <c r="C22" s="4" t="s">
        <v>94</v>
      </c>
      <c r="D22" s="3">
        <v>4</v>
      </c>
      <c r="E22" s="3" t="s">
        <v>325</v>
      </c>
      <c r="F22" s="3" t="s">
        <v>95</v>
      </c>
      <c r="G22" s="4" t="s">
        <v>96</v>
      </c>
      <c r="H22" s="9" t="s">
        <v>585</v>
      </c>
      <c r="I22" s="3" t="s">
        <v>44</v>
      </c>
      <c r="J22" s="9" t="s">
        <v>580</v>
      </c>
      <c r="K22" s="3" t="s">
        <v>44</v>
      </c>
      <c r="L22" s="4" t="s">
        <v>97</v>
      </c>
      <c r="M22" s="6">
        <v>43062</v>
      </c>
      <c r="N22" s="3" t="s">
        <v>579</v>
      </c>
      <c r="O22" s="3" t="s">
        <v>465</v>
      </c>
      <c r="P22" s="3" t="s">
        <v>807</v>
      </c>
    </row>
    <row r="23" spans="1:17" s="35" customFormat="1" ht="73.5" customHeight="1">
      <c r="A23" s="31" t="s">
        <v>334</v>
      </c>
      <c r="B23" s="31" t="s">
        <v>291</v>
      </c>
      <c r="C23" s="29" t="s">
        <v>220</v>
      </c>
      <c r="D23" s="31">
        <v>8</v>
      </c>
      <c r="E23" s="31" t="s">
        <v>325</v>
      </c>
      <c r="F23" s="31" t="s">
        <v>222</v>
      </c>
      <c r="G23" s="29" t="s">
        <v>221</v>
      </c>
      <c r="H23" s="9" t="s">
        <v>585</v>
      </c>
      <c r="I23" s="31" t="s">
        <v>44</v>
      </c>
      <c r="J23" s="9" t="s">
        <v>580</v>
      </c>
      <c r="K23" s="31" t="s">
        <v>44</v>
      </c>
      <c r="L23" s="32" t="s">
        <v>223</v>
      </c>
      <c r="M23" s="34">
        <v>43062</v>
      </c>
      <c r="N23" s="3" t="s">
        <v>579</v>
      </c>
      <c r="O23" s="3" t="s">
        <v>465</v>
      </c>
      <c r="P23" s="31" t="s">
        <v>224</v>
      </c>
      <c r="Q23" s="29" t="s">
        <v>225</v>
      </c>
    </row>
    <row r="24" spans="1:17" ht="107.25" customHeight="1">
      <c r="A24" s="3" t="s">
        <v>343</v>
      </c>
      <c r="B24" s="3" t="s">
        <v>291</v>
      </c>
      <c r="C24" s="4" t="s">
        <v>249</v>
      </c>
      <c r="D24" s="3">
        <v>1</v>
      </c>
      <c r="E24" s="3" t="s">
        <v>325</v>
      </c>
      <c r="F24" s="9" t="s">
        <v>783</v>
      </c>
      <c r="G24" s="4" t="s">
        <v>250</v>
      </c>
      <c r="H24" s="9" t="s">
        <v>585</v>
      </c>
      <c r="I24" s="3" t="s">
        <v>5</v>
      </c>
      <c r="J24" s="3" t="s">
        <v>412</v>
      </c>
      <c r="L24" s="4" t="s">
        <v>251</v>
      </c>
      <c r="M24" s="6">
        <v>43027</v>
      </c>
      <c r="N24" s="3" t="s">
        <v>579</v>
      </c>
      <c r="O24" s="3" t="s">
        <v>326</v>
      </c>
    </row>
    <row r="25" spans="1:17" ht="73.5" customHeight="1">
      <c r="A25" s="3" t="s">
        <v>339</v>
      </c>
      <c r="B25" s="3" t="s">
        <v>291</v>
      </c>
      <c r="C25" s="4" t="s">
        <v>259</v>
      </c>
      <c r="D25" s="3">
        <v>2</v>
      </c>
      <c r="E25" s="3" t="s">
        <v>325</v>
      </c>
      <c r="F25" s="9" t="s">
        <v>780</v>
      </c>
      <c r="G25" s="4" t="s">
        <v>387</v>
      </c>
      <c r="H25" s="9" t="s">
        <v>585</v>
      </c>
      <c r="I25" s="3" t="s">
        <v>44</v>
      </c>
      <c r="J25" s="9" t="s">
        <v>580</v>
      </c>
      <c r="K25" s="5" t="s">
        <v>44</v>
      </c>
      <c r="L25" s="10" t="s">
        <v>260</v>
      </c>
      <c r="M25" s="6">
        <v>43062</v>
      </c>
      <c r="N25" s="3" t="s">
        <v>579</v>
      </c>
      <c r="O25" s="3" t="s">
        <v>411</v>
      </c>
    </row>
    <row r="26" spans="1:17" ht="73.5" customHeight="1">
      <c r="A26" s="3" t="s">
        <v>338</v>
      </c>
      <c r="B26" s="3" t="s">
        <v>291</v>
      </c>
      <c r="C26" s="4" t="s">
        <v>261</v>
      </c>
      <c r="D26" s="3">
        <v>2</v>
      </c>
      <c r="E26" s="3" t="s">
        <v>325</v>
      </c>
      <c r="F26" s="4" t="s">
        <v>262</v>
      </c>
      <c r="G26" s="4" t="s">
        <v>262</v>
      </c>
      <c r="H26" s="9" t="s">
        <v>585</v>
      </c>
      <c r="I26" s="9" t="s">
        <v>528</v>
      </c>
      <c r="J26" s="9" t="s">
        <v>580</v>
      </c>
      <c r="K26" s="58" t="s">
        <v>44</v>
      </c>
      <c r="L26" s="4" t="s">
        <v>262</v>
      </c>
      <c r="M26" s="6">
        <v>42989</v>
      </c>
      <c r="N26" s="3" t="s">
        <v>579</v>
      </c>
      <c r="O26" s="3" t="s">
        <v>465</v>
      </c>
    </row>
    <row r="27" spans="1:17" ht="165" customHeight="1">
      <c r="A27" s="3" t="s">
        <v>342</v>
      </c>
      <c r="B27" s="3" t="s">
        <v>291</v>
      </c>
      <c r="C27" s="4" t="s">
        <v>275</v>
      </c>
      <c r="D27" s="3">
        <v>2</v>
      </c>
      <c r="E27" s="3" t="s">
        <v>325</v>
      </c>
      <c r="F27" s="9" t="s">
        <v>412</v>
      </c>
      <c r="G27" s="4" t="s">
        <v>276</v>
      </c>
      <c r="H27" s="9" t="s">
        <v>585</v>
      </c>
      <c r="I27" s="9" t="s">
        <v>44</v>
      </c>
      <c r="J27" s="9" t="s">
        <v>580</v>
      </c>
      <c r="K27" s="9" t="s">
        <v>44</v>
      </c>
      <c r="L27" s="3" t="s">
        <v>277</v>
      </c>
      <c r="M27" s="6">
        <v>42999</v>
      </c>
      <c r="N27" s="3" t="s">
        <v>579</v>
      </c>
      <c r="O27" s="3" t="s">
        <v>411</v>
      </c>
      <c r="P27" s="3" t="s">
        <v>278</v>
      </c>
    </row>
    <row r="28" spans="1:17" s="7" customFormat="1" ht="117" customHeight="1">
      <c r="A28" s="3" t="s">
        <v>271</v>
      </c>
      <c r="B28" s="3" t="s">
        <v>308</v>
      </c>
      <c r="C28" s="4" t="s">
        <v>272</v>
      </c>
      <c r="D28" s="3">
        <v>4</v>
      </c>
      <c r="E28" s="3" t="s">
        <v>325</v>
      </c>
      <c r="F28" s="78" t="s">
        <v>784</v>
      </c>
      <c r="G28" s="4" t="s">
        <v>273</v>
      </c>
      <c r="H28" s="3" t="s">
        <v>595</v>
      </c>
      <c r="I28" s="11" t="s">
        <v>44</v>
      </c>
      <c r="J28" s="9" t="s">
        <v>580</v>
      </c>
      <c r="K28" s="12" t="s">
        <v>386</v>
      </c>
      <c r="L28" s="4" t="s">
        <v>273</v>
      </c>
      <c r="M28" s="6">
        <v>42989</v>
      </c>
      <c r="N28" s="3" t="s">
        <v>579</v>
      </c>
      <c r="O28" s="3" t="s">
        <v>326</v>
      </c>
      <c r="P28" s="5"/>
      <c r="Q28" s="3" t="s">
        <v>274</v>
      </c>
    </row>
    <row r="29" spans="1:17" ht="147" customHeight="1">
      <c r="A29" s="3" t="s">
        <v>252</v>
      </c>
      <c r="B29" s="3" t="s">
        <v>308</v>
      </c>
      <c r="C29" s="4" t="s">
        <v>253</v>
      </c>
      <c r="D29" s="3">
        <v>3</v>
      </c>
      <c r="E29" s="3" t="s">
        <v>325</v>
      </c>
      <c r="F29" s="78" t="s">
        <v>784</v>
      </c>
      <c r="G29" s="4" t="s">
        <v>254</v>
      </c>
      <c r="H29" s="3" t="s">
        <v>595</v>
      </c>
      <c r="I29" s="14" t="s">
        <v>44</v>
      </c>
      <c r="J29" s="9" t="s">
        <v>580</v>
      </c>
      <c r="K29" s="14" t="s">
        <v>393</v>
      </c>
      <c r="L29" s="4" t="s">
        <v>254</v>
      </c>
      <c r="M29" s="6">
        <v>42989</v>
      </c>
      <c r="N29" s="3" t="s">
        <v>326</v>
      </c>
      <c r="O29" s="3" t="s">
        <v>326</v>
      </c>
    </row>
    <row r="30" spans="1:17" s="99" customFormat="1" ht="319.5" customHeight="1">
      <c r="A30" s="94" t="s">
        <v>246</v>
      </c>
      <c r="B30" s="94" t="s">
        <v>308</v>
      </c>
      <c r="C30" s="95" t="s">
        <v>247</v>
      </c>
      <c r="D30" s="94" t="s">
        <v>803</v>
      </c>
      <c r="E30" s="94" t="s">
        <v>325</v>
      </c>
      <c r="F30" s="96" t="s">
        <v>784</v>
      </c>
      <c r="G30" s="95" t="s">
        <v>248</v>
      </c>
      <c r="H30" s="94" t="s">
        <v>595</v>
      </c>
      <c r="I30" s="11" t="s">
        <v>44</v>
      </c>
      <c r="J30" s="97" t="s">
        <v>580</v>
      </c>
      <c r="K30" s="15" t="s">
        <v>394</v>
      </c>
      <c r="L30" s="95" t="s">
        <v>248</v>
      </c>
      <c r="M30" s="98">
        <v>42999</v>
      </c>
      <c r="N30" s="94" t="s">
        <v>579</v>
      </c>
      <c r="O30" s="94" t="s">
        <v>804</v>
      </c>
      <c r="P30" s="94"/>
    </row>
    <row r="31" spans="1:17" ht="146.25" customHeight="1">
      <c r="A31" s="3" t="s">
        <v>816</v>
      </c>
      <c r="B31" s="3" t="s">
        <v>345</v>
      </c>
      <c r="C31" s="4" t="s">
        <v>817</v>
      </c>
      <c r="D31" s="9" t="s">
        <v>818</v>
      </c>
      <c r="E31" s="9" t="s">
        <v>325</v>
      </c>
      <c r="F31" s="9" t="s">
        <v>412</v>
      </c>
      <c r="G31" s="4" t="s">
        <v>819</v>
      </c>
      <c r="H31" s="9" t="s">
        <v>591</v>
      </c>
      <c r="I31" s="105" t="s">
        <v>528</v>
      </c>
      <c r="J31" s="9" t="s">
        <v>580</v>
      </c>
      <c r="K31" s="9" t="s">
        <v>528</v>
      </c>
      <c r="L31" s="4" t="s">
        <v>819</v>
      </c>
      <c r="M31" s="6">
        <v>43062</v>
      </c>
      <c r="N31" s="9" t="s">
        <v>579</v>
      </c>
      <c r="O31" s="9" t="s">
        <v>820</v>
      </c>
      <c r="P31" s="3"/>
    </row>
    <row r="32" spans="1:17" s="104" customFormat="1" ht="61.5" customHeight="1">
      <c r="A32" s="100" t="s">
        <v>346</v>
      </c>
      <c r="B32" s="100" t="s">
        <v>345</v>
      </c>
      <c r="C32" s="101" t="s">
        <v>445</v>
      </c>
      <c r="D32" s="100">
        <v>5</v>
      </c>
      <c r="E32" s="100" t="s">
        <v>325</v>
      </c>
      <c r="F32" s="100" t="s">
        <v>412</v>
      </c>
      <c r="G32" s="27" t="s">
        <v>446</v>
      </c>
      <c r="H32" s="100" t="s">
        <v>591</v>
      </c>
      <c r="I32" s="100" t="s">
        <v>44</v>
      </c>
      <c r="J32" s="102" t="s">
        <v>580</v>
      </c>
      <c r="K32" s="100" t="s">
        <v>44</v>
      </c>
      <c r="L32" s="101" t="s">
        <v>446</v>
      </c>
      <c r="M32" s="103">
        <v>42999</v>
      </c>
      <c r="N32" s="100" t="s">
        <v>326</v>
      </c>
      <c r="O32" s="100" t="s">
        <v>447</v>
      </c>
      <c r="P32" s="100" t="s">
        <v>448</v>
      </c>
    </row>
    <row r="33" spans="1:17" ht="87" customHeight="1">
      <c r="A33" s="3" t="s">
        <v>72</v>
      </c>
      <c r="B33" s="3" t="s">
        <v>295</v>
      </c>
      <c r="C33" s="4" t="s">
        <v>73</v>
      </c>
      <c r="D33" s="3">
        <v>1</v>
      </c>
      <c r="E33" s="3" t="s">
        <v>325</v>
      </c>
      <c r="F33" s="9" t="s">
        <v>785</v>
      </c>
      <c r="G33" s="4" t="s">
        <v>74</v>
      </c>
      <c r="H33" s="3" t="s">
        <v>590</v>
      </c>
      <c r="I33" s="3" t="s">
        <v>44</v>
      </c>
      <c r="J33" s="9" t="s">
        <v>580</v>
      </c>
      <c r="K33" s="3" t="s">
        <v>44</v>
      </c>
      <c r="L33" s="3" t="s">
        <v>603</v>
      </c>
      <c r="M33" s="6">
        <v>42999</v>
      </c>
      <c r="N33" s="3" t="s">
        <v>579</v>
      </c>
      <c r="O33" s="9" t="s">
        <v>402</v>
      </c>
    </row>
    <row r="34" spans="1:17" ht="127.5" customHeight="1">
      <c r="A34" s="3" t="s">
        <v>350</v>
      </c>
      <c r="B34" s="3" t="s">
        <v>295</v>
      </c>
      <c r="C34" s="4" t="s">
        <v>500</v>
      </c>
      <c r="D34" s="3">
        <v>1</v>
      </c>
      <c r="E34" s="9" t="s">
        <v>325</v>
      </c>
      <c r="F34" s="9" t="s">
        <v>412</v>
      </c>
      <c r="G34" s="10" t="s">
        <v>499</v>
      </c>
      <c r="H34" s="3" t="s">
        <v>590</v>
      </c>
      <c r="I34" s="9" t="s">
        <v>44</v>
      </c>
      <c r="J34" s="9" t="s">
        <v>580</v>
      </c>
      <c r="K34" s="9" t="s">
        <v>44</v>
      </c>
      <c r="L34" s="4" t="s">
        <v>498</v>
      </c>
      <c r="M34" s="6">
        <v>43027</v>
      </c>
      <c r="N34" s="3" t="s">
        <v>579</v>
      </c>
      <c r="O34" s="9" t="s">
        <v>402</v>
      </c>
      <c r="P34" s="3"/>
      <c r="Q34" s="3"/>
    </row>
    <row r="35" spans="1:17" s="35" customFormat="1" ht="101.25" customHeight="1">
      <c r="A35" s="31" t="s">
        <v>351</v>
      </c>
      <c r="B35" s="31" t="s">
        <v>295</v>
      </c>
      <c r="C35" s="29" t="s">
        <v>502</v>
      </c>
      <c r="D35" s="31" t="s">
        <v>690</v>
      </c>
      <c r="E35" s="37" t="s">
        <v>325</v>
      </c>
      <c r="F35" s="31" t="s">
        <v>412</v>
      </c>
      <c r="G35" s="29" t="s">
        <v>501</v>
      </c>
      <c r="H35" s="31" t="s">
        <v>590</v>
      </c>
      <c r="I35" s="31" t="s">
        <v>44</v>
      </c>
      <c r="J35" s="37" t="s">
        <v>580</v>
      </c>
      <c r="K35" s="31" t="s">
        <v>44</v>
      </c>
      <c r="L35" s="29" t="s">
        <v>501</v>
      </c>
      <c r="M35" s="34">
        <v>42999</v>
      </c>
      <c r="N35" s="31" t="s">
        <v>579</v>
      </c>
      <c r="O35" s="31" t="s">
        <v>447</v>
      </c>
      <c r="P35" s="31"/>
      <c r="Q35" s="31"/>
    </row>
    <row r="36" spans="1:17" s="35" customFormat="1" ht="101.25" customHeight="1">
      <c r="A36" s="31" t="s">
        <v>104</v>
      </c>
      <c r="B36" s="31" t="s">
        <v>300</v>
      </c>
      <c r="C36" s="29" t="s">
        <v>105</v>
      </c>
      <c r="D36" s="31">
        <v>5</v>
      </c>
      <c r="E36" s="31" t="s">
        <v>325</v>
      </c>
      <c r="F36" s="92" t="s">
        <v>784</v>
      </c>
      <c r="G36" s="29" t="s">
        <v>106</v>
      </c>
      <c r="H36" s="31" t="s">
        <v>592</v>
      </c>
      <c r="I36" s="31" t="s">
        <v>44</v>
      </c>
      <c r="J36" s="9" t="s">
        <v>580</v>
      </c>
      <c r="K36" s="31" t="s">
        <v>44</v>
      </c>
      <c r="L36" s="29" t="s">
        <v>107</v>
      </c>
      <c r="M36" s="34">
        <v>42999</v>
      </c>
      <c r="N36" s="31" t="s">
        <v>326</v>
      </c>
      <c r="O36" s="31" t="s">
        <v>326</v>
      </c>
      <c r="Q36" s="29" t="s">
        <v>108</v>
      </c>
    </row>
    <row r="37" spans="1:17" s="35" customFormat="1" ht="143.25" customHeight="1">
      <c r="A37" s="31" t="s">
        <v>230</v>
      </c>
      <c r="B37" s="31" t="s">
        <v>300</v>
      </c>
      <c r="C37" s="29" t="s">
        <v>231</v>
      </c>
      <c r="D37" s="31">
        <v>3</v>
      </c>
      <c r="E37" s="31" t="s">
        <v>325</v>
      </c>
      <c r="F37" s="37" t="s">
        <v>412</v>
      </c>
      <c r="G37" s="29" t="s">
        <v>232</v>
      </c>
      <c r="H37" s="31" t="s">
        <v>592</v>
      </c>
      <c r="I37" s="37" t="s">
        <v>44</v>
      </c>
      <c r="J37" s="37" t="s">
        <v>580</v>
      </c>
      <c r="K37" s="31" t="s">
        <v>44</v>
      </c>
      <c r="L37" s="29" t="s">
        <v>572</v>
      </c>
      <c r="M37" s="34">
        <v>42999</v>
      </c>
      <c r="N37" s="31" t="s">
        <v>326</v>
      </c>
      <c r="O37" s="31" t="s">
        <v>326</v>
      </c>
    </row>
    <row r="38" spans="1:17" ht="245.25" customHeight="1">
      <c r="A38" s="3" t="s">
        <v>349</v>
      </c>
      <c r="B38" s="3" t="s">
        <v>300</v>
      </c>
      <c r="C38" s="4" t="s">
        <v>503</v>
      </c>
      <c r="D38" s="3">
        <v>2</v>
      </c>
      <c r="E38" s="3" t="s">
        <v>325</v>
      </c>
      <c r="F38" s="3" t="s">
        <v>412</v>
      </c>
      <c r="G38" s="4" t="s">
        <v>505</v>
      </c>
      <c r="H38" s="31" t="s">
        <v>592</v>
      </c>
      <c r="I38" s="3" t="s">
        <v>44</v>
      </c>
      <c r="J38" s="9" t="s">
        <v>580</v>
      </c>
      <c r="K38" s="3" t="s">
        <v>44</v>
      </c>
      <c r="L38" s="10" t="s">
        <v>504</v>
      </c>
      <c r="M38" s="6">
        <v>43027</v>
      </c>
      <c r="N38" s="3" t="s">
        <v>326</v>
      </c>
      <c r="O38" s="3" t="s">
        <v>326</v>
      </c>
      <c r="P38" s="4"/>
    </row>
    <row r="39" spans="1:17" ht="60.75" customHeight="1">
      <c r="A39" s="3" t="s">
        <v>348</v>
      </c>
      <c r="B39" s="3" t="s">
        <v>300</v>
      </c>
      <c r="C39" s="4" t="s">
        <v>507</v>
      </c>
      <c r="D39" s="3" t="s">
        <v>506</v>
      </c>
      <c r="E39" s="3" t="s">
        <v>508</v>
      </c>
      <c r="F39" s="3" t="s">
        <v>509</v>
      </c>
      <c r="G39" s="4" t="s">
        <v>510</v>
      </c>
      <c r="H39" s="31" t="s">
        <v>592</v>
      </c>
      <c r="I39" s="3" t="s">
        <v>44</v>
      </c>
      <c r="J39" s="9" t="s">
        <v>580</v>
      </c>
      <c r="K39" s="3" t="s">
        <v>44</v>
      </c>
      <c r="L39" s="4" t="s">
        <v>510</v>
      </c>
      <c r="M39" s="6">
        <v>42989</v>
      </c>
      <c r="N39" s="3" t="s">
        <v>326</v>
      </c>
      <c r="O39" s="3" t="s">
        <v>326</v>
      </c>
      <c r="P39" s="4"/>
    </row>
    <row r="40" spans="1:17" ht="207.75" customHeight="1">
      <c r="A40" s="3" t="s">
        <v>347</v>
      </c>
      <c r="B40" s="3" t="s">
        <v>300</v>
      </c>
      <c r="C40" s="4" t="s">
        <v>577</v>
      </c>
      <c r="D40" s="3">
        <v>5</v>
      </c>
      <c r="E40" s="3" t="s">
        <v>325</v>
      </c>
      <c r="F40" s="3" t="s">
        <v>412</v>
      </c>
      <c r="G40" s="39" t="s">
        <v>578</v>
      </c>
      <c r="H40" s="31" t="s">
        <v>592</v>
      </c>
      <c r="I40" s="3" t="s">
        <v>44</v>
      </c>
      <c r="J40" s="3" t="s">
        <v>412</v>
      </c>
      <c r="K40" s="3"/>
      <c r="L40" s="4"/>
      <c r="M40" s="6">
        <v>43062</v>
      </c>
      <c r="N40" s="3" t="s">
        <v>579</v>
      </c>
      <c r="O40" s="3" t="s">
        <v>326</v>
      </c>
      <c r="P40" s="4"/>
    </row>
    <row r="41" spans="1:17" ht="376.5" customHeight="1">
      <c r="A41" s="3" t="s">
        <v>18</v>
      </c>
      <c r="B41" s="3" t="s">
        <v>287</v>
      </c>
      <c r="C41" s="4" t="s">
        <v>19</v>
      </c>
      <c r="D41" s="3">
        <v>2</v>
      </c>
      <c r="E41" s="3" t="s">
        <v>325</v>
      </c>
      <c r="F41" s="13" t="s">
        <v>786</v>
      </c>
      <c r="G41" s="4" t="s">
        <v>20</v>
      </c>
      <c r="H41" s="3" t="s">
        <v>584</v>
      </c>
      <c r="I41" s="3" t="s">
        <v>21</v>
      </c>
      <c r="J41" s="9" t="s">
        <v>580</v>
      </c>
      <c r="K41" s="9" t="s">
        <v>22</v>
      </c>
      <c r="L41" s="4" t="s">
        <v>20</v>
      </c>
      <c r="M41" s="6">
        <v>42989</v>
      </c>
      <c r="N41" s="3" t="s">
        <v>326</v>
      </c>
      <c r="O41" s="3" t="s">
        <v>326</v>
      </c>
      <c r="Q41" s="4" t="s">
        <v>23</v>
      </c>
    </row>
    <row r="42" spans="1:17" ht="129" customHeight="1">
      <c r="A42" s="3" t="s">
        <v>353</v>
      </c>
      <c r="B42" s="3" t="s">
        <v>352</v>
      </c>
      <c r="C42" s="4" t="s">
        <v>512</v>
      </c>
      <c r="D42" s="31">
        <v>2</v>
      </c>
      <c r="E42" s="3" t="s">
        <v>325</v>
      </c>
      <c r="F42" s="3" t="s">
        <v>412</v>
      </c>
      <c r="G42" s="4" t="s">
        <v>511</v>
      </c>
      <c r="H42" s="3" t="s">
        <v>584</v>
      </c>
      <c r="I42" s="3" t="s">
        <v>44</v>
      </c>
      <c r="J42" s="9" t="s">
        <v>580</v>
      </c>
      <c r="K42" s="3" t="s">
        <v>44</v>
      </c>
      <c r="L42" s="4" t="s">
        <v>511</v>
      </c>
      <c r="M42" s="6">
        <v>42989</v>
      </c>
      <c r="N42" s="3" t="s">
        <v>326</v>
      </c>
      <c r="O42" s="3" t="s">
        <v>326</v>
      </c>
      <c r="Q42" s="4"/>
    </row>
    <row r="43" spans="1:17" ht="80.25" customHeight="1">
      <c r="A43" s="3" t="s">
        <v>354</v>
      </c>
      <c r="B43" s="3" t="s">
        <v>307</v>
      </c>
      <c r="C43" s="4" t="s">
        <v>518</v>
      </c>
      <c r="D43" s="31">
        <v>2</v>
      </c>
      <c r="E43" s="9" t="s">
        <v>325</v>
      </c>
      <c r="F43" s="9" t="s">
        <v>412</v>
      </c>
      <c r="G43" s="4" t="s">
        <v>517</v>
      </c>
      <c r="H43" s="9" t="s">
        <v>481</v>
      </c>
      <c r="I43" s="9" t="s">
        <v>44</v>
      </c>
      <c r="J43" s="3" t="s">
        <v>412</v>
      </c>
      <c r="K43" s="3"/>
      <c r="L43" s="3"/>
      <c r="M43" s="6">
        <v>42989</v>
      </c>
      <c r="N43" s="3" t="s">
        <v>579</v>
      </c>
      <c r="O43" s="3" t="s">
        <v>326</v>
      </c>
      <c r="Q43" s="4"/>
    </row>
    <row r="44" spans="1:17" ht="216" customHeight="1">
      <c r="A44" s="3" t="s">
        <v>358</v>
      </c>
      <c r="B44" s="3" t="s">
        <v>307</v>
      </c>
      <c r="C44" s="10" t="s">
        <v>478</v>
      </c>
      <c r="D44" s="3">
        <v>3</v>
      </c>
      <c r="E44" s="3" t="s">
        <v>325</v>
      </c>
      <c r="F44" s="16" t="s">
        <v>480</v>
      </c>
      <c r="G44" s="10" t="s">
        <v>479</v>
      </c>
      <c r="H44" s="3" t="s">
        <v>481</v>
      </c>
      <c r="I44" s="3" t="s">
        <v>408</v>
      </c>
      <c r="J44" s="9" t="s">
        <v>580</v>
      </c>
      <c r="K44" s="16" t="s">
        <v>482</v>
      </c>
      <c r="L44" s="30" t="s">
        <v>483</v>
      </c>
      <c r="M44" s="6">
        <v>43027</v>
      </c>
      <c r="N44" s="3" t="s">
        <v>579</v>
      </c>
      <c r="O44" s="3" t="s">
        <v>326</v>
      </c>
      <c r="Q44" s="10" t="s">
        <v>484</v>
      </c>
    </row>
    <row r="45" spans="1:17" s="35" customFormat="1" ht="136.5" customHeight="1">
      <c r="A45" s="31" t="s">
        <v>359</v>
      </c>
      <c r="B45" s="31" t="s">
        <v>307</v>
      </c>
      <c r="C45" s="32" t="s">
        <v>485</v>
      </c>
      <c r="D45" s="31">
        <v>4</v>
      </c>
      <c r="E45" s="31" t="s">
        <v>325</v>
      </c>
      <c r="F45" s="33" t="s">
        <v>412</v>
      </c>
      <c r="G45" s="32" t="s">
        <v>486</v>
      </c>
      <c r="H45" s="31" t="s">
        <v>481</v>
      </c>
      <c r="I45" s="31" t="s">
        <v>487</v>
      </c>
      <c r="J45" s="9" t="s">
        <v>580</v>
      </c>
      <c r="K45" s="33" t="s">
        <v>488</v>
      </c>
      <c r="L45" s="32" t="s">
        <v>486</v>
      </c>
      <c r="M45" s="34">
        <v>42999</v>
      </c>
      <c r="N45" s="3" t="s">
        <v>410</v>
      </c>
      <c r="O45" s="31" t="s">
        <v>326</v>
      </c>
      <c r="Q45" s="31"/>
    </row>
    <row r="46" spans="1:17" ht="231" customHeight="1">
      <c r="A46" s="3" t="s">
        <v>356</v>
      </c>
      <c r="B46" s="3" t="s">
        <v>307</v>
      </c>
      <c r="C46" s="3" t="s">
        <v>405</v>
      </c>
      <c r="D46" s="3">
        <v>4</v>
      </c>
      <c r="E46" s="5" t="s">
        <v>325</v>
      </c>
      <c r="F46" s="16" t="s">
        <v>407</v>
      </c>
      <c r="G46" s="5" t="s">
        <v>406</v>
      </c>
      <c r="H46" s="9" t="s">
        <v>481</v>
      </c>
      <c r="I46" s="3" t="s">
        <v>408</v>
      </c>
      <c r="J46" s="9" t="s">
        <v>580</v>
      </c>
      <c r="K46" s="5" t="s">
        <v>44</v>
      </c>
      <c r="L46" s="10" t="s">
        <v>409</v>
      </c>
      <c r="M46" s="6">
        <v>43027</v>
      </c>
      <c r="N46" s="3" t="s">
        <v>410</v>
      </c>
      <c r="O46" s="3" t="s">
        <v>411</v>
      </c>
      <c r="Q46" s="3"/>
    </row>
    <row r="47" spans="1:17" ht="96" customHeight="1">
      <c r="A47" s="3" t="s">
        <v>357</v>
      </c>
      <c r="B47" s="3" t="s">
        <v>307</v>
      </c>
      <c r="C47" s="3" t="s">
        <v>514</v>
      </c>
      <c r="D47" s="3">
        <v>2</v>
      </c>
      <c r="E47" s="9" t="s">
        <v>325</v>
      </c>
      <c r="F47" s="16" t="s">
        <v>787</v>
      </c>
      <c r="G47" s="5" t="s">
        <v>515</v>
      </c>
      <c r="H47" s="9" t="s">
        <v>481</v>
      </c>
      <c r="I47" s="3" t="s">
        <v>408</v>
      </c>
      <c r="J47" s="9" t="s">
        <v>580</v>
      </c>
      <c r="K47" s="36" t="s">
        <v>44</v>
      </c>
      <c r="L47" s="9" t="s">
        <v>516</v>
      </c>
      <c r="M47" s="6">
        <v>42989</v>
      </c>
      <c r="N47" s="3" t="s">
        <v>579</v>
      </c>
      <c r="O47" s="9" t="s">
        <v>326</v>
      </c>
      <c r="Q47" s="3"/>
    </row>
    <row r="48" spans="1:17" ht="87.75" customHeight="1">
      <c r="A48" s="3" t="s">
        <v>226</v>
      </c>
      <c r="B48" s="3" t="s">
        <v>360</v>
      </c>
      <c r="C48" s="4" t="s">
        <v>227</v>
      </c>
      <c r="D48" s="3">
        <v>2</v>
      </c>
      <c r="E48" s="3" t="s">
        <v>325</v>
      </c>
      <c r="F48" s="9" t="s">
        <v>788</v>
      </c>
      <c r="G48" s="5" t="s">
        <v>513</v>
      </c>
      <c r="H48" s="3" t="s">
        <v>584</v>
      </c>
      <c r="I48" s="3" t="s">
        <v>228</v>
      </c>
      <c r="J48" s="9" t="s">
        <v>580</v>
      </c>
      <c r="K48" s="3" t="s">
        <v>228</v>
      </c>
      <c r="L48" s="5" t="s">
        <v>513</v>
      </c>
      <c r="M48" s="6">
        <v>42989</v>
      </c>
      <c r="N48" s="3" t="s">
        <v>579</v>
      </c>
      <c r="O48" s="3" t="s">
        <v>326</v>
      </c>
      <c r="Q48" s="3" t="s">
        <v>229</v>
      </c>
    </row>
    <row r="49" spans="1:17" s="35" customFormat="1" ht="190.5" customHeight="1">
      <c r="A49" s="31" t="s">
        <v>24</v>
      </c>
      <c r="B49" s="31" t="s">
        <v>288</v>
      </c>
      <c r="C49" s="29" t="s">
        <v>25</v>
      </c>
      <c r="D49" s="31">
        <v>1</v>
      </c>
      <c r="E49" s="31" t="s">
        <v>325</v>
      </c>
      <c r="F49" s="31" t="s">
        <v>27</v>
      </c>
      <c r="G49" s="29" t="s">
        <v>26</v>
      </c>
      <c r="H49" s="37" t="s">
        <v>481</v>
      </c>
      <c r="I49" s="37" t="s">
        <v>395</v>
      </c>
      <c r="J49" s="37" t="s">
        <v>580</v>
      </c>
      <c r="K49" s="31" t="s">
        <v>28</v>
      </c>
      <c r="L49" s="29" t="s">
        <v>29</v>
      </c>
      <c r="M49" s="34">
        <v>42989</v>
      </c>
      <c r="N49" s="31" t="s">
        <v>410</v>
      </c>
      <c r="O49" s="31" t="s">
        <v>326</v>
      </c>
      <c r="Q49" s="29" t="s">
        <v>25</v>
      </c>
    </row>
    <row r="50" spans="1:17" ht="147.75" customHeight="1">
      <c r="A50" s="3" t="s">
        <v>355</v>
      </c>
      <c r="B50" s="3" t="s">
        <v>288</v>
      </c>
      <c r="C50" s="4" t="s">
        <v>519</v>
      </c>
      <c r="D50" s="3">
        <v>2</v>
      </c>
      <c r="E50" s="3" t="s">
        <v>325</v>
      </c>
      <c r="F50" s="3" t="s">
        <v>521</v>
      </c>
      <c r="G50" s="4" t="s">
        <v>520</v>
      </c>
      <c r="H50" s="9" t="s">
        <v>481</v>
      </c>
      <c r="I50" s="3" t="s">
        <v>44</v>
      </c>
      <c r="J50" s="9" t="s">
        <v>580</v>
      </c>
      <c r="K50" s="3" t="s">
        <v>44</v>
      </c>
      <c r="L50" s="3" t="s">
        <v>520</v>
      </c>
      <c r="M50" s="6">
        <v>42999</v>
      </c>
      <c r="N50" s="3" t="s">
        <v>579</v>
      </c>
      <c r="O50" s="3" t="s">
        <v>326</v>
      </c>
      <c r="Q50" s="4"/>
    </row>
    <row r="51" spans="1:17" ht="127.5" customHeight="1">
      <c r="A51" s="3" t="s">
        <v>176</v>
      </c>
      <c r="B51" s="3" t="s">
        <v>288</v>
      </c>
      <c r="C51" s="4" t="s">
        <v>177</v>
      </c>
      <c r="D51" s="3">
        <v>2</v>
      </c>
      <c r="E51" s="3" t="s">
        <v>325</v>
      </c>
      <c r="F51" s="78" t="s">
        <v>784</v>
      </c>
      <c r="G51" s="4" t="s">
        <v>177</v>
      </c>
      <c r="H51" s="3" t="s">
        <v>481</v>
      </c>
      <c r="I51" s="3" t="s">
        <v>528</v>
      </c>
      <c r="J51" s="9" t="s">
        <v>598</v>
      </c>
      <c r="K51" s="3" t="s">
        <v>44</v>
      </c>
      <c r="L51" s="4" t="s">
        <v>178</v>
      </c>
      <c r="M51" s="6">
        <v>42999</v>
      </c>
      <c r="N51" s="3" t="s">
        <v>326</v>
      </c>
      <c r="O51" s="3" t="s">
        <v>326</v>
      </c>
    </row>
    <row r="52" spans="1:17" ht="154.5" customHeight="1">
      <c r="A52" s="3" t="s">
        <v>363</v>
      </c>
      <c r="B52" s="3" t="s">
        <v>303</v>
      </c>
      <c r="C52" s="4" t="s">
        <v>124</v>
      </c>
      <c r="D52" s="3">
        <v>2</v>
      </c>
      <c r="E52" s="3" t="s">
        <v>325</v>
      </c>
      <c r="F52" s="3" t="s">
        <v>412</v>
      </c>
      <c r="G52" s="4" t="s">
        <v>126</v>
      </c>
      <c r="H52" s="9" t="s">
        <v>587</v>
      </c>
      <c r="I52" s="9" t="s">
        <v>44</v>
      </c>
      <c r="J52" s="9" t="s">
        <v>580</v>
      </c>
      <c r="K52" s="3" t="s">
        <v>127</v>
      </c>
      <c r="L52" s="4" t="s">
        <v>125</v>
      </c>
      <c r="M52" s="6">
        <v>42989</v>
      </c>
      <c r="N52" s="3" t="s">
        <v>579</v>
      </c>
      <c r="O52" s="3" t="s">
        <v>465</v>
      </c>
      <c r="P52" s="3" t="s">
        <v>128</v>
      </c>
    </row>
    <row r="53" spans="1:17" ht="81" customHeight="1">
      <c r="A53" s="3" t="s">
        <v>362</v>
      </c>
      <c r="B53" s="3" t="s">
        <v>303</v>
      </c>
      <c r="C53" s="4" t="s">
        <v>453</v>
      </c>
      <c r="D53" s="3">
        <v>2</v>
      </c>
      <c r="E53" s="3" t="s">
        <v>325</v>
      </c>
      <c r="F53" s="9" t="s">
        <v>789</v>
      </c>
      <c r="G53" s="4" t="s">
        <v>454</v>
      </c>
      <c r="H53" s="9" t="s">
        <v>587</v>
      </c>
      <c r="I53" s="3" t="s">
        <v>44</v>
      </c>
      <c r="J53" s="9" t="s">
        <v>580</v>
      </c>
      <c r="K53" s="3" t="s">
        <v>44</v>
      </c>
      <c r="L53" s="4" t="s">
        <v>454</v>
      </c>
      <c r="M53" s="6">
        <v>42999</v>
      </c>
      <c r="N53" s="3" t="s">
        <v>579</v>
      </c>
      <c r="O53" s="3" t="s">
        <v>326</v>
      </c>
    </row>
    <row r="54" spans="1:17" ht="81" customHeight="1">
      <c r="A54" s="3" t="s">
        <v>162</v>
      </c>
      <c r="B54" s="3" t="s">
        <v>303</v>
      </c>
      <c r="C54" s="4" t="s">
        <v>163</v>
      </c>
      <c r="D54" s="3">
        <v>2</v>
      </c>
      <c r="E54" s="3" t="s">
        <v>325</v>
      </c>
      <c r="F54" s="9" t="s">
        <v>412</v>
      </c>
      <c r="G54" s="4" t="s">
        <v>164</v>
      </c>
      <c r="H54" s="9" t="s">
        <v>587</v>
      </c>
      <c r="I54" s="3" t="s">
        <v>44</v>
      </c>
      <c r="J54" s="9" t="s">
        <v>580</v>
      </c>
      <c r="K54" s="3" t="s">
        <v>44</v>
      </c>
      <c r="L54" s="4" t="s">
        <v>164</v>
      </c>
      <c r="M54" s="6">
        <v>42999</v>
      </c>
      <c r="N54" s="3" t="s">
        <v>410</v>
      </c>
      <c r="O54" s="3" t="s">
        <v>326</v>
      </c>
      <c r="P54" s="3" t="s">
        <v>165</v>
      </c>
      <c r="Q54" s="3" t="s">
        <v>166</v>
      </c>
    </row>
    <row r="55" spans="1:17" ht="81" customHeight="1">
      <c r="A55" s="3" t="s">
        <v>361</v>
      </c>
      <c r="B55" s="3" t="s">
        <v>303</v>
      </c>
      <c r="C55" s="4" t="s">
        <v>475</v>
      </c>
      <c r="D55" s="3">
        <v>6</v>
      </c>
      <c r="E55" s="3" t="s">
        <v>325</v>
      </c>
      <c r="F55" s="3" t="s">
        <v>476</v>
      </c>
      <c r="G55" s="4" t="s">
        <v>477</v>
      </c>
      <c r="H55" s="9" t="s">
        <v>587</v>
      </c>
      <c r="I55" s="3" t="s">
        <v>44</v>
      </c>
      <c r="J55" s="9" t="s">
        <v>580</v>
      </c>
      <c r="K55" s="3" t="s">
        <v>44</v>
      </c>
      <c r="L55" s="4" t="s">
        <v>477</v>
      </c>
      <c r="M55" s="6">
        <v>42999</v>
      </c>
      <c r="N55" s="3" t="s">
        <v>410</v>
      </c>
      <c r="O55" s="3" t="s">
        <v>411</v>
      </c>
    </row>
    <row r="56" spans="1:17" ht="81" customHeight="1">
      <c r="A56" s="3" t="s">
        <v>255</v>
      </c>
      <c r="B56" s="3" t="s">
        <v>303</v>
      </c>
      <c r="C56" s="4" t="s">
        <v>256</v>
      </c>
      <c r="D56" s="3">
        <v>2</v>
      </c>
      <c r="E56" s="3" t="s">
        <v>325</v>
      </c>
      <c r="F56" s="78" t="s">
        <v>784</v>
      </c>
      <c r="G56" s="4" t="s">
        <v>257</v>
      </c>
      <c r="H56" s="9" t="s">
        <v>587</v>
      </c>
      <c r="I56" s="3" t="s">
        <v>574</v>
      </c>
      <c r="J56" s="9" t="s">
        <v>580</v>
      </c>
      <c r="K56" s="3" t="s">
        <v>573</v>
      </c>
      <c r="L56" s="4" t="s">
        <v>258</v>
      </c>
      <c r="M56" s="6">
        <v>42989</v>
      </c>
      <c r="N56" s="3" t="s">
        <v>579</v>
      </c>
      <c r="O56" s="3" t="s">
        <v>326</v>
      </c>
    </row>
    <row r="57" spans="1:17" s="35" customFormat="1" ht="117" customHeight="1">
      <c r="A57" s="31" t="s">
        <v>148</v>
      </c>
      <c r="B57" s="31" t="s">
        <v>303</v>
      </c>
      <c r="C57" s="29" t="s">
        <v>149</v>
      </c>
      <c r="D57" s="31">
        <v>3</v>
      </c>
      <c r="E57" s="31" t="s">
        <v>325</v>
      </c>
      <c r="F57" s="31" t="s">
        <v>412</v>
      </c>
      <c r="G57" s="32" t="s">
        <v>522</v>
      </c>
      <c r="H57" s="9" t="s">
        <v>587</v>
      </c>
      <c r="I57" s="37" t="s">
        <v>44</v>
      </c>
      <c r="J57" s="9" t="s">
        <v>580</v>
      </c>
      <c r="K57" s="37" t="s">
        <v>396</v>
      </c>
      <c r="L57" s="32" t="s">
        <v>522</v>
      </c>
      <c r="M57" s="34">
        <v>42999</v>
      </c>
      <c r="N57" s="3" t="s">
        <v>579</v>
      </c>
      <c r="O57" s="3" t="s">
        <v>326</v>
      </c>
    </row>
    <row r="58" spans="1:17" ht="81" customHeight="1">
      <c r="A58" s="3" t="s">
        <v>208</v>
      </c>
      <c r="B58" s="3" t="s">
        <v>303</v>
      </c>
      <c r="C58" s="4" t="s">
        <v>209</v>
      </c>
      <c r="D58" s="3">
        <v>2</v>
      </c>
      <c r="E58" s="3" t="s">
        <v>325</v>
      </c>
      <c r="F58" s="38" t="s">
        <v>412</v>
      </c>
      <c r="G58" s="4" t="s">
        <v>210</v>
      </c>
      <c r="H58" s="9" t="s">
        <v>587</v>
      </c>
      <c r="I58" s="3" t="s">
        <v>389</v>
      </c>
      <c r="J58" s="9" t="s">
        <v>580</v>
      </c>
      <c r="K58" s="3" t="s">
        <v>388</v>
      </c>
      <c r="L58" s="4" t="s">
        <v>211</v>
      </c>
      <c r="M58" s="6">
        <v>42989</v>
      </c>
      <c r="N58" s="3" t="s">
        <v>579</v>
      </c>
      <c r="O58" s="3" t="s">
        <v>326</v>
      </c>
      <c r="Q58" s="3" t="s">
        <v>212</v>
      </c>
    </row>
    <row r="59" spans="1:17" ht="81" customHeight="1">
      <c r="A59" s="3" t="s">
        <v>157</v>
      </c>
      <c r="B59" s="3" t="s">
        <v>303</v>
      </c>
      <c r="C59" s="4" t="s">
        <v>158</v>
      </c>
      <c r="D59" s="3">
        <v>4</v>
      </c>
      <c r="E59" s="3" t="s">
        <v>325</v>
      </c>
      <c r="F59" s="13" t="s">
        <v>412</v>
      </c>
      <c r="G59" s="4" t="s">
        <v>159</v>
      </c>
      <c r="H59" s="9" t="s">
        <v>587</v>
      </c>
      <c r="I59" s="9" t="s">
        <v>390</v>
      </c>
      <c r="J59" s="9" t="s">
        <v>580</v>
      </c>
      <c r="K59" s="3" t="s">
        <v>160</v>
      </c>
      <c r="L59" s="4" t="s">
        <v>159</v>
      </c>
      <c r="M59" s="6">
        <v>42999</v>
      </c>
      <c r="N59" s="3" t="s">
        <v>579</v>
      </c>
      <c r="O59" s="3" t="s">
        <v>465</v>
      </c>
      <c r="P59" s="4" t="s">
        <v>161</v>
      </c>
    </row>
    <row r="60" spans="1:17" ht="87" customHeight="1">
      <c r="A60" s="3" t="s">
        <v>182</v>
      </c>
      <c r="B60" s="3" t="s">
        <v>304</v>
      </c>
      <c r="C60" s="4" t="s">
        <v>183</v>
      </c>
      <c r="D60" s="3">
        <v>1</v>
      </c>
      <c r="E60" s="3" t="s">
        <v>325</v>
      </c>
      <c r="F60" s="3" t="s">
        <v>412</v>
      </c>
      <c r="G60" s="4" t="s">
        <v>184</v>
      </c>
      <c r="H60" s="3" t="s">
        <v>600</v>
      </c>
      <c r="I60" s="3" t="s">
        <v>44</v>
      </c>
      <c r="J60" s="9" t="s">
        <v>580</v>
      </c>
      <c r="K60" s="9" t="s">
        <v>44</v>
      </c>
      <c r="L60" s="4" t="s">
        <v>184</v>
      </c>
      <c r="M60" s="6">
        <v>42999</v>
      </c>
      <c r="N60" s="3" t="s">
        <v>579</v>
      </c>
      <c r="O60" s="3" t="s">
        <v>411</v>
      </c>
      <c r="P60" s="3" t="s">
        <v>697</v>
      </c>
      <c r="Q60" s="3" t="s">
        <v>185</v>
      </c>
    </row>
    <row r="61" spans="1:17" ht="90.75" customHeight="1">
      <c r="A61" s="3" t="s">
        <v>50</v>
      </c>
      <c r="B61" s="3" t="s">
        <v>293</v>
      </c>
      <c r="C61" s="4" t="s">
        <v>51</v>
      </c>
      <c r="D61" s="3">
        <v>1</v>
      </c>
      <c r="E61" s="3" t="s">
        <v>325</v>
      </c>
      <c r="F61" s="3" t="s">
        <v>412</v>
      </c>
      <c r="G61" s="4" t="s">
        <v>52</v>
      </c>
      <c r="H61" s="3" t="s">
        <v>599</v>
      </c>
      <c r="I61" s="3" t="s">
        <v>53</v>
      </c>
      <c r="J61" s="9" t="s">
        <v>580</v>
      </c>
      <c r="K61" s="3" t="s">
        <v>5</v>
      </c>
      <c r="L61" s="4" t="s">
        <v>52</v>
      </c>
      <c r="M61" s="6">
        <v>42999</v>
      </c>
      <c r="N61" s="3" t="s">
        <v>410</v>
      </c>
      <c r="O61" s="3" t="s">
        <v>411</v>
      </c>
      <c r="P61" s="3" t="s">
        <v>696</v>
      </c>
      <c r="Q61" s="3" t="s">
        <v>54</v>
      </c>
    </row>
    <row r="62" spans="1:17" ht="135.75" customHeight="1">
      <c r="A62" s="3" t="s">
        <v>197</v>
      </c>
      <c r="B62" s="3" t="s">
        <v>293</v>
      </c>
      <c r="C62" s="4" t="s">
        <v>198</v>
      </c>
      <c r="D62" s="3">
        <v>4</v>
      </c>
      <c r="E62" s="3" t="s">
        <v>325</v>
      </c>
      <c r="F62" s="3" t="s">
        <v>412</v>
      </c>
      <c r="G62" s="4" t="s">
        <v>200</v>
      </c>
      <c r="H62" s="3" t="s">
        <v>599</v>
      </c>
      <c r="I62" s="9" t="s">
        <v>44</v>
      </c>
      <c r="J62" s="9" t="s">
        <v>580</v>
      </c>
      <c r="K62" s="3" t="s">
        <v>44</v>
      </c>
      <c r="L62" s="4" t="s">
        <v>199</v>
      </c>
      <c r="M62" s="6">
        <v>42999</v>
      </c>
      <c r="N62" s="3" t="s">
        <v>579</v>
      </c>
      <c r="O62" s="3" t="s">
        <v>326</v>
      </c>
      <c r="P62" s="3"/>
      <c r="Q62" s="4" t="s">
        <v>200</v>
      </c>
    </row>
    <row r="63" spans="1:17" ht="87" customHeight="1">
      <c r="A63" s="3" t="s">
        <v>55</v>
      </c>
      <c r="B63" s="3" t="s">
        <v>294</v>
      </c>
      <c r="C63" s="4" t="s">
        <v>56</v>
      </c>
      <c r="D63" s="3">
        <v>2</v>
      </c>
      <c r="E63" s="3" t="s">
        <v>325</v>
      </c>
      <c r="F63" s="9" t="s">
        <v>790</v>
      </c>
      <c r="G63" s="4" t="s">
        <v>58</v>
      </c>
      <c r="H63" s="9" t="s">
        <v>596</v>
      </c>
      <c r="I63" s="9" t="s">
        <v>44</v>
      </c>
      <c r="J63" s="9" t="s">
        <v>580</v>
      </c>
      <c r="K63" s="3" t="s">
        <v>391</v>
      </c>
      <c r="L63" s="4" t="s">
        <v>57</v>
      </c>
      <c r="M63" s="6">
        <v>42999</v>
      </c>
      <c r="N63" s="3" t="s">
        <v>579</v>
      </c>
      <c r="O63" s="3" t="s">
        <v>326</v>
      </c>
    </row>
    <row r="64" spans="1:17" ht="66" customHeight="1">
      <c r="A64" s="3" t="s">
        <v>364</v>
      </c>
      <c r="B64" s="3" t="s">
        <v>294</v>
      </c>
      <c r="C64" s="4" t="s">
        <v>525</v>
      </c>
      <c r="D64" s="3">
        <v>4</v>
      </c>
      <c r="E64" s="9" t="s">
        <v>325</v>
      </c>
      <c r="F64" s="9" t="s">
        <v>412</v>
      </c>
      <c r="G64" s="17" t="s">
        <v>524</v>
      </c>
      <c r="H64" s="9" t="s">
        <v>596</v>
      </c>
      <c r="I64" s="9" t="s">
        <v>44</v>
      </c>
      <c r="J64" s="9" t="s">
        <v>580</v>
      </c>
      <c r="K64" s="9" t="s">
        <v>44</v>
      </c>
      <c r="L64" s="10" t="s">
        <v>523</v>
      </c>
      <c r="M64" s="6">
        <v>42989</v>
      </c>
      <c r="N64" s="3" t="s">
        <v>579</v>
      </c>
      <c r="O64" s="9" t="s">
        <v>326</v>
      </c>
      <c r="Q64" s="5" t="s">
        <v>526</v>
      </c>
    </row>
    <row r="65" spans="1:17" ht="108.75" customHeight="1">
      <c r="A65" s="26" t="s">
        <v>441</v>
      </c>
      <c r="B65" s="3" t="s">
        <v>296</v>
      </c>
      <c r="C65" s="4" t="s">
        <v>442</v>
      </c>
      <c r="D65" s="3" t="s">
        <v>693</v>
      </c>
      <c r="E65" s="3" t="s">
        <v>325</v>
      </c>
      <c r="F65" s="3" t="s">
        <v>412</v>
      </c>
      <c r="G65" s="4" t="s">
        <v>443</v>
      </c>
      <c r="H65" s="3" t="s">
        <v>588</v>
      </c>
      <c r="I65" s="3" t="s">
        <v>44</v>
      </c>
      <c r="J65" s="9" t="s">
        <v>580</v>
      </c>
      <c r="K65" s="3" t="s">
        <v>44</v>
      </c>
      <c r="L65" s="27" t="s">
        <v>444</v>
      </c>
      <c r="M65" s="6">
        <v>43027</v>
      </c>
      <c r="N65" s="3" t="s">
        <v>410</v>
      </c>
      <c r="O65" s="3" t="s">
        <v>326</v>
      </c>
      <c r="P65" s="5" t="s">
        <v>694</v>
      </c>
    </row>
    <row r="66" spans="1:17" ht="61.5" customHeight="1">
      <c r="A66" s="3" t="s">
        <v>129</v>
      </c>
      <c r="B66" s="3" t="s">
        <v>296</v>
      </c>
      <c r="C66" s="4" t="s">
        <v>130</v>
      </c>
      <c r="D66" s="3">
        <v>4</v>
      </c>
      <c r="E66" s="3" t="s">
        <v>325</v>
      </c>
      <c r="F66" s="3" t="s">
        <v>689</v>
      </c>
      <c r="G66" s="4" t="s">
        <v>131</v>
      </c>
      <c r="H66" s="3" t="s">
        <v>588</v>
      </c>
      <c r="I66" s="3" t="s">
        <v>44</v>
      </c>
      <c r="J66" s="9" t="s">
        <v>580</v>
      </c>
      <c r="K66" s="3" t="s">
        <v>44</v>
      </c>
      <c r="L66" s="4" t="s">
        <v>131</v>
      </c>
      <c r="M66" s="6">
        <v>43027</v>
      </c>
      <c r="N66" s="3" t="s">
        <v>579</v>
      </c>
      <c r="O66" s="3" t="s">
        <v>326</v>
      </c>
    </row>
    <row r="67" spans="1:17" ht="60.75" customHeight="1">
      <c r="A67" s="3" t="s">
        <v>242</v>
      </c>
      <c r="B67" s="3" t="s">
        <v>296</v>
      </c>
      <c r="C67" s="4" t="s">
        <v>243</v>
      </c>
      <c r="D67" s="3" t="s">
        <v>802</v>
      </c>
      <c r="E67" s="3" t="s">
        <v>325</v>
      </c>
      <c r="F67" s="3" t="s">
        <v>467</v>
      </c>
      <c r="G67" s="3" t="s">
        <v>244</v>
      </c>
      <c r="H67" s="3" t="s">
        <v>588</v>
      </c>
      <c r="I67" s="3" t="s">
        <v>44</v>
      </c>
      <c r="J67" s="9" t="s">
        <v>580</v>
      </c>
      <c r="K67" s="3" t="s">
        <v>44</v>
      </c>
      <c r="L67" s="4" t="s">
        <v>245</v>
      </c>
      <c r="M67" s="6">
        <v>42999</v>
      </c>
      <c r="N67" s="3" t="s">
        <v>579</v>
      </c>
      <c r="O67" s="5" t="s">
        <v>801</v>
      </c>
    </row>
    <row r="68" spans="1:17" ht="155.25" customHeight="1">
      <c r="A68" s="3" t="s">
        <v>213</v>
      </c>
      <c r="B68" s="3" t="s">
        <v>296</v>
      </c>
      <c r="C68" s="4" t="s">
        <v>214</v>
      </c>
      <c r="D68" s="3">
        <v>4</v>
      </c>
      <c r="E68" s="3" t="s">
        <v>325</v>
      </c>
      <c r="F68" s="3" t="s">
        <v>216</v>
      </c>
      <c r="G68" s="4" t="s">
        <v>215</v>
      </c>
      <c r="H68" s="3" t="s">
        <v>588</v>
      </c>
      <c r="I68" s="9" t="s">
        <v>397</v>
      </c>
      <c r="J68" s="9" t="s">
        <v>580</v>
      </c>
      <c r="K68" s="9" t="s">
        <v>44</v>
      </c>
      <c r="L68" s="4" t="s">
        <v>215</v>
      </c>
      <c r="M68" s="6">
        <v>42999</v>
      </c>
      <c r="N68" s="3" t="s">
        <v>410</v>
      </c>
      <c r="O68" s="3" t="s">
        <v>326</v>
      </c>
    </row>
    <row r="69" spans="1:17" ht="99.75" customHeight="1">
      <c r="A69" s="3" t="s">
        <v>365</v>
      </c>
      <c r="B69" s="3" t="s">
        <v>366</v>
      </c>
      <c r="C69" s="4" t="s">
        <v>530</v>
      </c>
      <c r="D69" s="3">
        <v>2</v>
      </c>
      <c r="E69" s="9" t="s">
        <v>325</v>
      </c>
      <c r="F69" s="9" t="s">
        <v>412</v>
      </c>
      <c r="G69" s="3" t="s">
        <v>529</v>
      </c>
      <c r="H69" s="9" t="s">
        <v>594</v>
      </c>
      <c r="I69" s="9" t="s">
        <v>44</v>
      </c>
      <c r="J69" s="9" t="s">
        <v>580</v>
      </c>
      <c r="K69" s="9" t="s">
        <v>528</v>
      </c>
      <c r="L69" s="4" t="s">
        <v>527</v>
      </c>
      <c r="M69" s="6">
        <v>43027</v>
      </c>
      <c r="N69" s="3" t="s">
        <v>579</v>
      </c>
      <c r="O69" s="9" t="s">
        <v>692</v>
      </c>
    </row>
    <row r="70" spans="1:17" ht="127.5" customHeight="1">
      <c r="A70" s="3" t="s">
        <v>13</v>
      </c>
      <c r="B70" s="3" t="s">
        <v>286</v>
      </c>
      <c r="C70" s="4" t="s">
        <v>14</v>
      </c>
      <c r="D70" s="3">
        <v>2</v>
      </c>
      <c r="E70" s="3" t="s">
        <v>325</v>
      </c>
      <c r="F70" s="3" t="s">
        <v>15</v>
      </c>
      <c r="G70" s="5" t="s">
        <v>531</v>
      </c>
      <c r="H70" s="3" t="s">
        <v>584</v>
      </c>
      <c r="I70" s="3" t="s">
        <v>17</v>
      </c>
      <c r="J70" s="9" t="s">
        <v>580</v>
      </c>
      <c r="K70" s="3" t="s">
        <v>17</v>
      </c>
      <c r="L70" s="5" t="s">
        <v>531</v>
      </c>
      <c r="M70" s="6">
        <v>42989</v>
      </c>
      <c r="N70" s="3" t="s">
        <v>579</v>
      </c>
      <c r="O70" s="3" t="s">
        <v>326</v>
      </c>
      <c r="Q70" s="3"/>
    </row>
    <row r="71" spans="1:17" ht="124.5" customHeight="1">
      <c r="A71" s="3" t="s">
        <v>30</v>
      </c>
      <c r="B71" s="3" t="s">
        <v>289</v>
      </c>
      <c r="C71" s="4" t="s">
        <v>31</v>
      </c>
      <c r="D71" s="3">
        <v>2</v>
      </c>
      <c r="E71" s="3" t="s">
        <v>325</v>
      </c>
      <c r="F71" s="9" t="s">
        <v>412</v>
      </c>
      <c r="G71" s="4" t="s">
        <v>32</v>
      </c>
      <c r="H71" s="3" t="s">
        <v>584</v>
      </c>
      <c r="I71" s="13" t="s">
        <v>392</v>
      </c>
      <c r="J71" s="9" t="s">
        <v>580</v>
      </c>
      <c r="K71" s="13" t="s">
        <v>392</v>
      </c>
      <c r="L71" s="4" t="s">
        <v>32</v>
      </c>
      <c r="M71" s="6">
        <v>42999</v>
      </c>
      <c r="N71" s="3" t="s">
        <v>326</v>
      </c>
      <c r="O71" s="3" t="s">
        <v>326</v>
      </c>
    </row>
    <row r="72" spans="1:17" ht="77.25" customHeight="1">
      <c r="A72" s="3" t="s">
        <v>368</v>
      </c>
      <c r="B72" s="3" t="s">
        <v>367</v>
      </c>
      <c r="C72" s="17" t="s">
        <v>532</v>
      </c>
      <c r="D72" s="3">
        <v>2</v>
      </c>
      <c r="E72" s="9" t="s">
        <v>325</v>
      </c>
      <c r="F72" s="9" t="s">
        <v>412</v>
      </c>
      <c r="G72" s="4"/>
      <c r="H72" s="3" t="s">
        <v>590</v>
      </c>
      <c r="I72" s="9" t="s">
        <v>44</v>
      </c>
      <c r="J72" s="9" t="s">
        <v>580</v>
      </c>
      <c r="K72" s="9" t="s">
        <v>44</v>
      </c>
      <c r="L72" s="4"/>
      <c r="M72" s="6">
        <v>43027</v>
      </c>
      <c r="N72" s="3" t="s">
        <v>579</v>
      </c>
      <c r="O72" s="9" t="s">
        <v>402</v>
      </c>
      <c r="P72" s="3"/>
      <c r="Q72" s="3"/>
    </row>
    <row r="73" spans="1:17" ht="80.25" customHeight="1">
      <c r="A73" s="3" t="s">
        <v>371</v>
      </c>
      <c r="B73" s="3" t="s">
        <v>292</v>
      </c>
      <c r="C73" s="4" t="s">
        <v>534</v>
      </c>
      <c r="D73" s="3">
        <v>2</v>
      </c>
      <c r="E73" s="9" t="s">
        <v>325</v>
      </c>
      <c r="F73" s="9" t="s">
        <v>412</v>
      </c>
      <c r="G73" s="4" t="s">
        <v>533</v>
      </c>
      <c r="H73" s="9" t="s">
        <v>589</v>
      </c>
      <c r="I73" s="9" t="s">
        <v>44</v>
      </c>
      <c r="J73" s="9" t="s">
        <v>580</v>
      </c>
      <c r="K73" s="9" t="s">
        <v>44</v>
      </c>
      <c r="L73" s="4" t="s">
        <v>533</v>
      </c>
      <c r="M73" s="6">
        <v>42989</v>
      </c>
      <c r="N73" s="3" t="s">
        <v>579</v>
      </c>
      <c r="O73" s="9" t="s">
        <v>326</v>
      </c>
    </row>
    <row r="74" spans="1:17" ht="132.75" customHeight="1">
      <c r="A74" s="3" t="s">
        <v>813</v>
      </c>
      <c r="B74" s="3" t="s">
        <v>292</v>
      </c>
      <c r="C74" s="4" t="s">
        <v>809</v>
      </c>
      <c r="D74" s="3" t="s">
        <v>810</v>
      </c>
      <c r="E74" s="9" t="s">
        <v>325</v>
      </c>
      <c r="F74" s="9" t="s">
        <v>412</v>
      </c>
      <c r="G74" s="4" t="s">
        <v>811</v>
      </c>
      <c r="H74" s="9" t="s">
        <v>589</v>
      </c>
      <c r="I74" s="9" t="s">
        <v>528</v>
      </c>
      <c r="J74" s="9" t="s">
        <v>580</v>
      </c>
      <c r="K74" s="9" t="s">
        <v>44</v>
      </c>
      <c r="L74" s="4" t="s">
        <v>811</v>
      </c>
      <c r="M74" s="6">
        <v>42999</v>
      </c>
      <c r="N74" s="3" t="s">
        <v>579</v>
      </c>
      <c r="O74" s="9" t="s">
        <v>812</v>
      </c>
    </row>
    <row r="75" spans="1:17" ht="69" customHeight="1">
      <c r="A75" s="3" t="s">
        <v>47</v>
      </c>
      <c r="B75" s="3" t="s">
        <v>292</v>
      </c>
      <c r="C75" s="4" t="s">
        <v>48</v>
      </c>
      <c r="D75" s="3">
        <v>4</v>
      </c>
      <c r="E75" s="3" t="s">
        <v>325</v>
      </c>
      <c r="F75" s="9" t="s">
        <v>784</v>
      </c>
      <c r="G75" s="4" t="s">
        <v>49</v>
      </c>
      <c r="H75" s="9" t="s">
        <v>589</v>
      </c>
      <c r="I75" s="3" t="s">
        <v>44</v>
      </c>
      <c r="J75" s="9" t="s">
        <v>580</v>
      </c>
      <c r="K75" s="3" t="s">
        <v>44</v>
      </c>
      <c r="L75" s="4" t="s">
        <v>49</v>
      </c>
      <c r="M75" s="6">
        <v>42999</v>
      </c>
      <c r="N75" s="3" t="s">
        <v>326</v>
      </c>
      <c r="O75" s="3" t="s">
        <v>326</v>
      </c>
    </row>
    <row r="76" spans="1:17" ht="81" customHeight="1">
      <c r="A76" s="3" t="s">
        <v>799</v>
      </c>
      <c r="B76" s="3" t="s">
        <v>292</v>
      </c>
      <c r="C76" s="4" t="s">
        <v>179</v>
      </c>
      <c r="D76" s="3">
        <v>3</v>
      </c>
      <c r="E76" s="3" t="s">
        <v>325</v>
      </c>
      <c r="F76" s="3" t="s">
        <v>181</v>
      </c>
      <c r="G76" s="4" t="s">
        <v>180</v>
      </c>
      <c r="H76" s="9" t="s">
        <v>589</v>
      </c>
      <c r="I76" s="9" t="s">
        <v>44</v>
      </c>
      <c r="J76" s="9" t="s">
        <v>580</v>
      </c>
      <c r="K76" s="9" t="s">
        <v>44</v>
      </c>
      <c r="L76" s="4" t="s">
        <v>180</v>
      </c>
      <c r="M76" s="6">
        <v>42989</v>
      </c>
      <c r="N76" s="3" t="s">
        <v>326</v>
      </c>
      <c r="O76" s="3" t="s">
        <v>326</v>
      </c>
    </row>
    <row r="77" spans="1:17" s="7" customFormat="1" ht="86.25" customHeight="1">
      <c r="A77" s="3" t="s">
        <v>370</v>
      </c>
      <c r="B77" s="3" t="s">
        <v>292</v>
      </c>
      <c r="C77" s="4" t="s">
        <v>535</v>
      </c>
      <c r="D77" s="3">
        <v>1</v>
      </c>
      <c r="E77" s="9" t="s">
        <v>325</v>
      </c>
      <c r="F77" s="9" t="s">
        <v>791</v>
      </c>
      <c r="G77" s="4" t="s">
        <v>536</v>
      </c>
      <c r="H77" s="9" t="s">
        <v>589</v>
      </c>
      <c r="I77" s="9" t="s">
        <v>44</v>
      </c>
      <c r="J77" s="9" t="s">
        <v>580</v>
      </c>
      <c r="K77" s="9" t="s">
        <v>44</v>
      </c>
      <c r="L77" s="4" t="s">
        <v>537</v>
      </c>
      <c r="M77" s="6">
        <v>42989</v>
      </c>
      <c r="N77" s="3" t="s">
        <v>579</v>
      </c>
      <c r="O77" s="9" t="s">
        <v>411</v>
      </c>
      <c r="P77" s="5"/>
      <c r="Q77" s="5"/>
    </row>
    <row r="78" spans="1:17" ht="68.25" customHeight="1">
      <c r="A78" s="3" t="s">
        <v>369</v>
      </c>
      <c r="B78" s="3" t="s">
        <v>292</v>
      </c>
      <c r="C78" s="4" t="s">
        <v>540</v>
      </c>
      <c r="D78" s="3">
        <v>1</v>
      </c>
      <c r="E78" s="9" t="s">
        <v>325</v>
      </c>
      <c r="F78" s="9" t="s">
        <v>412</v>
      </c>
      <c r="G78" s="4" t="s">
        <v>539</v>
      </c>
      <c r="H78" s="9" t="s">
        <v>589</v>
      </c>
      <c r="I78" s="9" t="s">
        <v>44</v>
      </c>
      <c r="J78" s="9" t="s">
        <v>580</v>
      </c>
      <c r="K78" s="9" t="s">
        <v>44</v>
      </c>
      <c r="L78" s="4" t="s">
        <v>539</v>
      </c>
      <c r="M78" s="6">
        <v>42989</v>
      </c>
      <c r="N78" s="3" t="s">
        <v>579</v>
      </c>
      <c r="O78" s="9" t="s">
        <v>326</v>
      </c>
    </row>
    <row r="79" spans="1:17" ht="70.5" customHeight="1">
      <c r="A79" s="3" t="s">
        <v>150</v>
      </c>
      <c r="B79" s="3" t="s">
        <v>292</v>
      </c>
      <c r="C79" s="4" t="s">
        <v>151</v>
      </c>
      <c r="D79" s="3">
        <v>4</v>
      </c>
      <c r="E79" s="3" t="s">
        <v>325</v>
      </c>
      <c r="F79" s="3" t="s">
        <v>152</v>
      </c>
      <c r="G79" s="4" t="s">
        <v>153</v>
      </c>
      <c r="H79" s="3" t="s">
        <v>589</v>
      </c>
      <c r="I79" s="3" t="s">
        <v>154</v>
      </c>
      <c r="J79" s="9" t="s">
        <v>580</v>
      </c>
      <c r="K79" s="3" t="s">
        <v>155</v>
      </c>
      <c r="L79" s="4" t="s">
        <v>153</v>
      </c>
      <c r="M79" s="6">
        <v>42999</v>
      </c>
      <c r="N79" s="3" t="s">
        <v>326</v>
      </c>
      <c r="O79" s="3" t="s">
        <v>326</v>
      </c>
      <c r="Q79" s="3" t="s">
        <v>156</v>
      </c>
    </row>
    <row r="80" spans="1:17" ht="125.25" customHeight="1">
      <c r="A80" s="3" t="s">
        <v>173</v>
      </c>
      <c r="B80" s="3" t="s">
        <v>292</v>
      </c>
      <c r="C80" s="4" t="s">
        <v>174</v>
      </c>
      <c r="D80" s="3">
        <v>3</v>
      </c>
      <c r="E80" s="3" t="s">
        <v>325</v>
      </c>
      <c r="F80" s="9" t="s">
        <v>412</v>
      </c>
      <c r="G80" s="4" t="s">
        <v>175</v>
      </c>
      <c r="H80" s="9" t="s">
        <v>589</v>
      </c>
      <c r="I80" s="9" t="s">
        <v>44</v>
      </c>
      <c r="J80" s="9" t="s">
        <v>580</v>
      </c>
      <c r="K80" s="9" t="s">
        <v>541</v>
      </c>
      <c r="L80" s="4" t="s">
        <v>175</v>
      </c>
      <c r="M80" s="6">
        <v>42999</v>
      </c>
      <c r="N80" s="3" t="s">
        <v>326</v>
      </c>
      <c r="O80" s="3" t="s">
        <v>326</v>
      </c>
    </row>
    <row r="81" spans="1:17" s="35" customFormat="1" ht="163.5" customHeight="1">
      <c r="A81" s="31" t="s">
        <v>268</v>
      </c>
      <c r="B81" s="31" t="s">
        <v>292</v>
      </c>
      <c r="C81" s="29" t="s">
        <v>269</v>
      </c>
      <c r="D81" s="31">
        <v>2</v>
      </c>
      <c r="E81" s="31" t="s">
        <v>325</v>
      </c>
      <c r="F81" s="31" t="s">
        <v>413</v>
      </c>
      <c r="G81" s="29" t="s">
        <v>270</v>
      </c>
      <c r="H81" s="9" t="s">
        <v>589</v>
      </c>
      <c r="I81" s="31" t="s">
        <v>44</v>
      </c>
      <c r="J81" s="9" t="s">
        <v>580</v>
      </c>
      <c r="K81" s="31" t="s">
        <v>44</v>
      </c>
      <c r="L81" s="37" t="s">
        <v>538</v>
      </c>
      <c r="M81" s="34">
        <v>42999</v>
      </c>
      <c r="N81" s="3" t="s">
        <v>579</v>
      </c>
      <c r="O81" s="37" t="s">
        <v>326</v>
      </c>
      <c r="P81" s="35" t="s">
        <v>575</v>
      </c>
      <c r="Q81" s="29" t="s">
        <v>269</v>
      </c>
    </row>
    <row r="82" spans="1:17" ht="104.25" customHeight="1">
      <c r="A82" s="3" t="s">
        <v>373</v>
      </c>
      <c r="B82" s="3" t="s">
        <v>284</v>
      </c>
      <c r="C82" s="4" t="s">
        <v>544</v>
      </c>
      <c r="D82" s="3" t="s">
        <v>576</v>
      </c>
      <c r="E82" s="9" t="s">
        <v>325</v>
      </c>
      <c r="F82" s="9" t="s">
        <v>412</v>
      </c>
      <c r="G82" s="4" t="s">
        <v>542</v>
      </c>
      <c r="H82" s="9" t="s">
        <v>583</v>
      </c>
      <c r="I82" s="9" t="s">
        <v>44</v>
      </c>
      <c r="J82" s="9" t="s">
        <v>580</v>
      </c>
      <c r="K82" s="9" t="s">
        <v>44</v>
      </c>
      <c r="L82" s="4" t="s">
        <v>543</v>
      </c>
      <c r="M82" s="6">
        <v>42999</v>
      </c>
      <c r="N82" s="3" t="s">
        <v>579</v>
      </c>
      <c r="O82" s="9" t="s">
        <v>326</v>
      </c>
    </row>
    <row r="83" spans="1:17" ht="104.25" customHeight="1">
      <c r="A83" s="3" t="s">
        <v>233</v>
      </c>
      <c r="B83" s="3" t="s">
        <v>284</v>
      </c>
      <c r="C83" s="4" t="s">
        <v>234</v>
      </c>
      <c r="D83" s="3">
        <v>3</v>
      </c>
      <c r="E83" s="3" t="s">
        <v>325</v>
      </c>
      <c r="F83" s="9" t="s">
        <v>412</v>
      </c>
      <c r="G83" s="3" t="s">
        <v>235</v>
      </c>
      <c r="H83" s="3" t="s">
        <v>583</v>
      </c>
      <c r="I83" s="3" t="s">
        <v>5</v>
      </c>
      <c r="J83" s="9" t="s">
        <v>580</v>
      </c>
      <c r="K83" s="3" t="s">
        <v>44</v>
      </c>
      <c r="L83" s="3" t="s">
        <v>236</v>
      </c>
      <c r="M83" s="6">
        <v>42989</v>
      </c>
      <c r="N83" s="3" t="s">
        <v>579</v>
      </c>
      <c r="O83" s="3" t="s">
        <v>326</v>
      </c>
      <c r="Q83" s="3" t="s">
        <v>237</v>
      </c>
    </row>
    <row r="84" spans="1:17" ht="202.5" customHeight="1">
      <c r="A84" s="3" t="s">
        <v>68</v>
      </c>
      <c r="B84" s="3" t="s">
        <v>284</v>
      </c>
      <c r="C84" s="4" t="s">
        <v>69</v>
      </c>
      <c r="D84" s="3">
        <v>5</v>
      </c>
      <c r="E84" s="3" t="s">
        <v>325</v>
      </c>
      <c r="F84" s="78" t="s">
        <v>509</v>
      </c>
      <c r="G84" s="4" t="s">
        <v>70</v>
      </c>
      <c r="H84" s="3" t="s">
        <v>583</v>
      </c>
      <c r="I84" s="3" t="s">
        <v>5</v>
      </c>
      <c r="J84" s="9" t="s">
        <v>580</v>
      </c>
      <c r="K84" s="3" t="s">
        <v>44</v>
      </c>
      <c r="L84" s="4" t="s">
        <v>71</v>
      </c>
      <c r="M84" s="6">
        <v>42999</v>
      </c>
      <c r="N84" s="3" t="s">
        <v>579</v>
      </c>
      <c r="O84" s="3" t="s">
        <v>326</v>
      </c>
    </row>
    <row r="85" spans="1:17" s="7" customFormat="1" ht="97.5" customHeight="1">
      <c r="A85" s="3" t="s">
        <v>217</v>
      </c>
      <c r="B85" s="3" t="s">
        <v>284</v>
      </c>
      <c r="C85" s="4" t="s">
        <v>218</v>
      </c>
      <c r="D85" s="3">
        <v>2</v>
      </c>
      <c r="E85" s="3" t="s">
        <v>325</v>
      </c>
      <c r="F85" s="3" t="s">
        <v>412</v>
      </c>
      <c r="G85" s="4" t="s">
        <v>219</v>
      </c>
      <c r="H85" s="3" t="s">
        <v>583</v>
      </c>
      <c r="I85" s="3" t="s">
        <v>44</v>
      </c>
      <c r="J85" s="3" t="s">
        <v>412</v>
      </c>
      <c r="K85" s="5"/>
      <c r="L85" s="5"/>
      <c r="M85" s="6">
        <v>42999</v>
      </c>
      <c r="N85" s="3" t="s">
        <v>579</v>
      </c>
      <c r="O85" s="3" t="s">
        <v>326</v>
      </c>
      <c r="P85" s="5"/>
      <c r="Q85" s="5"/>
    </row>
    <row r="86" spans="1:17" ht="225" customHeight="1">
      <c r="A86" s="3" t="s">
        <v>2</v>
      </c>
      <c r="B86" s="3" t="s">
        <v>284</v>
      </c>
      <c r="C86" s="4" t="s">
        <v>3</v>
      </c>
      <c r="D86" s="3">
        <v>5</v>
      </c>
      <c r="E86" s="3" t="s">
        <v>325</v>
      </c>
      <c r="F86" s="9" t="s">
        <v>779</v>
      </c>
      <c r="G86" s="4" t="s">
        <v>4</v>
      </c>
      <c r="H86" s="3" t="s">
        <v>583</v>
      </c>
      <c r="I86" s="3" t="s">
        <v>5</v>
      </c>
      <c r="J86" s="3" t="s">
        <v>412</v>
      </c>
      <c r="L86" s="3" t="s">
        <v>6</v>
      </c>
      <c r="M86" s="6">
        <v>42999</v>
      </c>
      <c r="N86" s="3" t="s">
        <v>579</v>
      </c>
      <c r="O86" s="3" t="s">
        <v>326</v>
      </c>
    </row>
    <row r="87" spans="1:17" ht="69.75" customHeight="1">
      <c r="A87" s="3" t="s">
        <v>372</v>
      </c>
      <c r="B87" s="3" t="s">
        <v>284</v>
      </c>
      <c r="C87" s="4" t="s">
        <v>546</v>
      </c>
      <c r="D87" s="3">
        <v>3</v>
      </c>
      <c r="E87" s="3" t="s">
        <v>325</v>
      </c>
      <c r="F87" s="3" t="s">
        <v>412</v>
      </c>
      <c r="G87" s="4" t="s">
        <v>545</v>
      </c>
      <c r="H87" s="3" t="s">
        <v>583</v>
      </c>
      <c r="I87" s="3" t="s">
        <v>44</v>
      </c>
      <c r="J87" s="9" t="s">
        <v>580</v>
      </c>
      <c r="K87" s="3" t="s">
        <v>44</v>
      </c>
      <c r="L87" s="4" t="s">
        <v>545</v>
      </c>
      <c r="M87" s="6">
        <v>43027</v>
      </c>
      <c r="N87" s="3" t="s">
        <v>579</v>
      </c>
      <c r="O87" s="3" t="s">
        <v>326</v>
      </c>
    </row>
    <row r="88" spans="1:17" ht="92.25" customHeight="1">
      <c r="A88" s="3" t="s">
        <v>375</v>
      </c>
      <c r="B88" s="3" t="s">
        <v>374</v>
      </c>
      <c r="C88" s="4" t="s">
        <v>549</v>
      </c>
      <c r="D88" s="3">
        <v>1</v>
      </c>
      <c r="E88" s="3" t="s">
        <v>325</v>
      </c>
      <c r="F88" s="3" t="s">
        <v>412</v>
      </c>
      <c r="G88" s="3" t="s">
        <v>548</v>
      </c>
      <c r="H88" s="3" t="s">
        <v>550</v>
      </c>
      <c r="I88" s="3" t="s">
        <v>528</v>
      </c>
      <c r="J88" s="9" t="s">
        <v>580</v>
      </c>
      <c r="K88" s="3" t="s">
        <v>44</v>
      </c>
      <c r="L88" s="3" t="s">
        <v>547</v>
      </c>
      <c r="M88" s="6">
        <v>43027</v>
      </c>
      <c r="N88" s="3" t="s">
        <v>579</v>
      </c>
      <c r="O88" s="3" t="s">
        <v>326</v>
      </c>
      <c r="Q88" s="3"/>
    </row>
    <row r="89" spans="1:17" s="35" customFormat="1" ht="169.5" customHeight="1">
      <c r="A89" s="31" t="s">
        <v>109</v>
      </c>
      <c r="B89" s="31" t="s">
        <v>301</v>
      </c>
      <c r="C89" s="29" t="s">
        <v>110</v>
      </c>
      <c r="D89" s="31" t="s">
        <v>650</v>
      </c>
      <c r="E89" s="31" t="s">
        <v>649</v>
      </c>
      <c r="F89" s="31" t="s">
        <v>604</v>
      </c>
      <c r="G89" s="29" t="s">
        <v>111</v>
      </c>
      <c r="H89" s="31" t="s">
        <v>581</v>
      </c>
      <c r="I89" s="31" t="s">
        <v>44</v>
      </c>
      <c r="J89" s="9" t="s">
        <v>580</v>
      </c>
      <c r="K89" s="31" t="s">
        <v>44</v>
      </c>
      <c r="L89" s="29" t="s">
        <v>111</v>
      </c>
      <c r="M89" s="34">
        <v>42989</v>
      </c>
      <c r="N89" s="3" t="s">
        <v>410</v>
      </c>
      <c r="O89" s="31" t="s">
        <v>326</v>
      </c>
      <c r="P89" s="31" t="s">
        <v>112</v>
      </c>
    </row>
    <row r="90" spans="1:17" s="35" customFormat="1" ht="81" customHeight="1">
      <c r="A90" s="31" t="s">
        <v>59</v>
      </c>
      <c r="B90" s="31" t="s">
        <v>301</v>
      </c>
      <c r="C90" s="29" t="s">
        <v>60</v>
      </c>
      <c r="D90" s="31">
        <v>2</v>
      </c>
      <c r="E90" s="31" t="s">
        <v>325</v>
      </c>
      <c r="F90" s="29" t="s">
        <v>61</v>
      </c>
      <c r="G90" s="29" t="s">
        <v>61</v>
      </c>
      <c r="H90" s="31" t="s">
        <v>581</v>
      </c>
      <c r="I90" s="31" t="s">
        <v>44</v>
      </c>
      <c r="J90" s="31" t="s">
        <v>580</v>
      </c>
      <c r="K90" s="31" t="s">
        <v>5</v>
      </c>
      <c r="L90" s="29" t="s">
        <v>61</v>
      </c>
      <c r="M90" s="34">
        <v>42999</v>
      </c>
      <c r="N90" s="31" t="s">
        <v>7</v>
      </c>
      <c r="O90" s="31" t="s">
        <v>326</v>
      </c>
    </row>
    <row r="91" spans="1:17" s="37" customFormat="1" ht="141" customHeight="1">
      <c r="A91" s="37" t="s">
        <v>192</v>
      </c>
      <c r="B91" s="37" t="s">
        <v>297</v>
      </c>
      <c r="C91" s="90" t="s">
        <v>193</v>
      </c>
      <c r="D91" s="37">
        <v>1</v>
      </c>
      <c r="E91" s="37" t="s">
        <v>325</v>
      </c>
      <c r="F91" s="37" t="s">
        <v>412</v>
      </c>
      <c r="G91" s="37" t="s">
        <v>194</v>
      </c>
      <c r="H91" s="37" t="s">
        <v>583</v>
      </c>
      <c r="I91" s="37" t="s">
        <v>44</v>
      </c>
      <c r="J91" s="37" t="s">
        <v>1</v>
      </c>
      <c r="K91" s="37" t="s">
        <v>44</v>
      </c>
      <c r="L91" s="37" t="s">
        <v>195</v>
      </c>
      <c r="M91" s="91">
        <v>42999</v>
      </c>
      <c r="N91" s="37" t="s">
        <v>7</v>
      </c>
      <c r="O91" s="3" t="s">
        <v>411</v>
      </c>
      <c r="P91" s="37" t="s">
        <v>196</v>
      </c>
    </row>
    <row r="92" spans="1:17" ht="125.25" customHeight="1">
      <c r="A92" s="3" t="s">
        <v>264</v>
      </c>
      <c r="B92" s="3" t="s">
        <v>297</v>
      </c>
      <c r="C92" s="4" t="s">
        <v>265</v>
      </c>
      <c r="D92" s="3">
        <v>2</v>
      </c>
      <c r="E92" s="3" t="s">
        <v>325</v>
      </c>
      <c r="F92" s="3" t="s">
        <v>777</v>
      </c>
      <c r="G92" s="4" t="s">
        <v>266</v>
      </c>
      <c r="H92" s="3" t="s">
        <v>597</v>
      </c>
      <c r="I92" s="3" t="s">
        <v>44</v>
      </c>
      <c r="J92" s="31" t="s">
        <v>580</v>
      </c>
      <c r="K92" s="3" t="s">
        <v>44</v>
      </c>
      <c r="L92" s="4" t="s">
        <v>267</v>
      </c>
      <c r="M92" s="6">
        <v>42989</v>
      </c>
      <c r="N92" s="3" t="s">
        <v>579</v>
      </c>
      <c r="O92" s="3" t="s">
        <v>326</v>
      </c>
    </row>
    <row r="93" spans="1:17" ht="125.25" customHeight="1">
      <c r="A93" s="3" t="s">
        <v>76</v>
      </c>
      <c r="B93" s="3" t="s">
        <v>297</v>
      </c>
      <c r="C93" s="4" t="s">
        <v>77</v>
      </c>
      <c r="D93" s="3">
        <v>2</v>
      </c>
      <c r="E93" s="3" t="s">
        <v>325</v>
      </c>
      <c r="F93" s="3" t="s">
        <v>778</v>
      </c>
      <c r="G93" s="4" t="s">
        <v>78</v>
      </c>
      <c r="H93" s="9" t="s">
        <v>585</v>
      </c>
      <c r="I93" s="3" t="s">
        <v>44</v>
      </c>
      <c r="J93" s="31" t="s">
        <v>580</v>
      </c>
      <c r="K93" s="3" t="s">
        <v>44</v>
      </c>
      <c r="L93" s="4" t="s">
        <v>78</v>
      </c>
      <c r="M93" s="6">
        <v>42989</v>
      </c>
      <c r="N93" s="3" t="s">
        <v>326</v>
      </c>
      <c r="O93" s="3" t="s">
        <v>326</v>
      </c>
      <c r="Q93" s="4" t="s">
        <v>79</v>
      </c>
    </row>
    <row r="94" spans="1:17" s="35" customFormat="1" ht="109.5" customHeight="1">
      <c r="A94" s="31" t="s">
        <v>376</v>
      </c>
      <c r="B94" s="31" t="s">
        <v>297</v>
      </c>
      <c r="C94" s="29" t="s">
        <v>552</v>
      </c>
      <c r="D94" s="31">
        <v>2</v>
      </c>
      <c r="E94" s="3" t="s">
        <v>325</v>
      </c>
      <c r="F94" s="31" t="s">
        <v>412</v>
      </c>
      <c r="G94" s="29" t="s">
        <v>551</v>
      </c>
      <c r="H94" s="3" t="s">
        <v>583</v>
      </c>
      <c r="I94" s="3" t="s">
        <v>44</v>
      </c>
      <c r="J94" s="31" t="s">
        <v>580</v>
      </c>
      <c r="K94" s="3" t="s">
        <v>44</v>
      </c>
      <c r="L94" s="35" t="s">
        <v>551</v>
      </c>
      <c r="M94" s="34">
        <v>42989</v>
      </c>
      <c r="N94" s="31" t="s">
        <v>326</v>
      </c>
      <c r="O94" s="31" t="s">
        <v>326</v>
      </c>
      <c r="Q94" s="29"/>
    </row>
    <row r="95" spans="1:17" ht="409.5" customHeight="1">
      <c r="A95" s="3" t="s">
        <v>132</v>
      </c>
      <c r="B95" s="3" t="s">
        <v>297</v>
      </c>
      <c r="C95" s="4" t="s">
        <v>133</v>
      </c>
      <c r="D95" s="3">
        <v>4</v>
      </c>
      <c r="E95" s="3" t="s">
        <v>325</v>
      </c>
      <c r="F95" s="3" t="s">
        <v>135</v>
      </c>
      <c r="G95" s="4" t="s">
        <v>134</v>
      </c>
      <c r="H95" s="9" t="s">
        <v>585</v>
      </c>
      <c r="I95" s="3" t="s">
        <v>136</v>
      </c>
      <c r="J95" s="31" t="s">
        <v>580</v>
      </c>
      <c r="K95" s="3" t="s">
        <v>137</v>
      </c>
      <c r="L95" s="3" t="s">
        <v>138</v>
      </c>
      <c r="M95" s="6">
        <v>42989</v>
      </c>
      <c r="N95" s="3" t="s">
        <v>579</v>
      </c>
      <c r="O95" s="3" t="s">
        <v>326</v>
      </c>
      <c r="P95" s="3" t="s">
        <v>139</v>
      </c>
      <c r="Q95" s="3" t="s">
        <v>140</v>
      </c>
    </row>
    <row r="96" spans="1:17" ht="149.25" customHeight="1">
      <c r="A96" s="3" t="s">
        <v>279</v>
      </c>
      <c r="B96" s="3" t="s">
        <v>305</v>
      </c>
      <c r="C96" s="4" t="s">
        <v>280</v>
      </c>
      <c r="D96" s="3">
        <v>3</v>
      </c>
      <c r="E96" s="3" t="s">
        <v>325</v>
      </c>
      <c r="F96" s="3" t="s">
        <v>282</v>
      </c>
      <c r="G96" s="4" t="s">
        <v>281</v>
      </c>
      <c r="H96" s="3" t="s">
        <v>586</v>
      </c>
      <c r="I96" s="9" t="s">
        <v>44</v>
      </c>
      <c r="J96" s="31" t="s">
        <v>580</v>
      </c>
      <c r="K96" s="9" t="s">
        <v>558</v>
      </c>
      <c r="L96" s="4" t="s">
        <v>281</v>
      </c>
      <c r="M96" s="6">
        <v>42989</v>
      </c>
      <c r="N96" s="3" t="s">
        <v>579</v>
      </c>
      <c r="O96" s="3" t="s">
        <v>326</v>
      </c>
    </row>
    <row r="97" spans="1:17" ht="163.5" customHeight="1">
      <c r="A97" s="3" t="s">
        <v>377</v>
      </c>
      <c r="B97" s="3" t="s">
        <v>305</v>
      </c>
      <c r="C97" s="4" t="s">
        <v>555</v>
      </c>
      <c r="D97" s="3">
        <v>3</v>
      </c>
      <c r="E97" s="3" t="s">
        <v>325</v>
      </c>
      <c r="F97" s="3" t="s">
        <v>412</v>
      </c>
      <c r="G97" s="4" t="s">
        <v>554</v>
      </c>
      <c r="H97" s="3" t="s">
        <v>586</v>
      </c>
      <c r="I97" s="3" t="s">
        <v>44</v>
      </c>
      <c r="J97" s="31" t="s">
        <v>580</v>
      </c>
      <c r="K97" s="3" t="s">
        <v>556</v>
      </c>
      <c r="L97" s="4" t="s">
        <v>553</v>
      </c>
      <c r="M97" s="6">
        <v>42989</v>
      </c>
      <c r="N97" s="3" t="s">
        <v>579</v>
      </c>
      <c r="O97" s="3" t="s">
        <v>326</v>
      </c>
    </row>
    <row r="98" spans="1:17" ht="142.5" customHeight="1">
      <c r="A98" s="3" t="s">
        <v>186</v>
      </c>
      <c r="B98" s="3" t="s">
        <v>305</v>
      </c>
      <c r="C98" s="4" t="s">
        <v>187</v>
      </c>
      <c r="D98" s="3" t="s">
        <v>798</v>
      </c>
      <c r="E98" s="3" t="s">
        <v>325</v>
      </c>
      <c r="F98" s="4" t="s">
        <v>188</v>
      </c>
      <c r="G98" s="4" t="s">
        <v>188</v>
      </c>
      <c r="H98" s="3" t="s">
        <v>586</v>
      </c>
      <c r="I98" s="3" t="s">
        <v>44</v>
      </c>
      <c r="J98" s="31" t="s">
        <v>580</v>
      </c>
      <c r="K98" s="9" t="s">
        <v>557</v>
      </c>
      <c r="L98" s="4" t="s">
        <v>188</v>
      </c>
      <c r="M98" s="6">
        <v>42999</v>
      </c>
      <c r="N98" s="3" t="s">
        <v>579</v>
      </c>
      <c r="O98" s="3" t="s">
        <v>326</v>
      </c>
      <c r="P98" s="5" t="s">
        <v>797</v>
      </c>
      <c r="Q98" s="3" t="s">
        <v>189</v>
      </c>
    </row>
    <row r="99" spans="1:17" s="35" customFormat="1" ht="82.5" customHeight="1">
      <c r="A99" s="31" t="s">
        <v>98</v>
      </c>
      <c r="B99" s="31" t="s">
        <v>299</v>
      </c>
      <c r="C99" s="29" t="s">
        <v>99</v>
      </c>
      <c r="D99" s="31">
        <v>1</v>
      </c>
      <c r="E99" s="31" t="s">
        <v>325</v>
      </c>
      <c r="F99" s="92" t="s">
        <v>784</v>
      </c>
      <c r="G99" s="29" t="s">
        <v>100</v>
      </c>
      <c r="H99" s="37" t="s">
        <v>582</v>
      </c>
      <c r="I99" s="31" t="s">
        <v>44</v>
      </c>
      <c r="J99" s="31" t="s">
        <v>580</v>
      </c>
      <c r="K99" s="31" t="s">
        <v>101</v>
      </c>
      <c r="L99" s="29" t="s">
        <v>100</v>
      </c>
      <c r="M99" s="34">
        <v>42999</v>
      </c>
      <c r="N99" s="31" t="s">
        <v>579</v>
      </c>
      <c r="O99" s="31" t="s">
        <v>465</v>
      </c>
      <c r="P99" s="29" t="s">
        <v>102</v>
      </c>
      <c r="Q99" s="29" t="s">
        <v>103</v>
      </c>
    </row>
    <row r="100" spans="1:17" s="35" customFormat="1" ht="69.75" customHeight="1">
      <c r="A100" s="31" t="s">
        <v>89</v>
      </c>
      <c r="B100" s="31" t="s">
        <v>299</v>
      </c>
      <c r="C100" s="29" t="s">
        <v>90</v>
      </c>
      <c r="D100" s="31" t="s">
        <v>805</v>
      </c>
      <c r="E100" s="31" t="s">
        <v>325</v>
      </c>
      <c r="F100" s="31" t="s">
        <v>92</v>
      </c>
      <c r="G100" s="29" t="s">
        <v>91</v>
      </c>
      <c r="H100" s="37" t="s">
        <v>582</v>
      </c>
      <c r="I100" s="31" t="s">
        <v>44</v>
      </c>
      <c r="J100" s="31" t="s">
        <v>580</v>
      </c>
      <c r="K100" s="31" t="s">
        <v>44</v>
      </c>
      <c r="L100" s="29" t="s">
        <v>91</v>
      </c>
      <c r="M100" s="34">
        <v>42999</v>
      </c>
      <c r="N100" s="31" t="s">
        <v>410</v>
      </c>
      <c r="O100" s="31" t="s">
        <v>800</v>
      </c>
    </row>
    <row r="101" spans="1:17" s="7" customFormat="1" ht="260.25" customHeight="1">
      <c r="A101" s="3" t="s">
        <v>33</v>
      </c>
      <c r="B101" s="3" t="s">
        <v>290</v>
      </c>
      <c r="C101" s="4" t="s">
        <v>34</v>
      </c>
      <c r="D101" s="3">
        <v>1</v>
      </c>
      <c r="E101" s="3" t="s">
        <v>325</v>
      </c>
      <c r="F101" s="3" t="s">
        <v>35</v>
      </c>
      <c r="G101" s="3" t="s">
        <v>36</v>
      </c>
      <c r="H101" s="3" t="s">
        <v>593</v>
      </c>
      <c r="I101" s="3" t="s">
        <v>37</v>
      </c>
      <c r="J101" s="31" t="s">
        <v>580</v>
      </c>
      <c r="K101" s="9" t="s">
        <v>398</v>
      </c>
      <c r="L101" s="3" t="s">
        <v>38</v>
      </c>
      <c r="M101" s="6">
        <v>42999</v>
      </c>
      <c r="N101" s="3" t="s">
        <v>579</v>
      </c>
      <c r="O101" s="3" t="s">
        <v>465</v>
      </c>
      <c r="P101" s="3" t="s">
        <v>562</v>
      </c>
      <c r="Q101" s="4" t="s">
        <v>39</v>
      </c>
    </row>
    <row r="102" spans="1:17" ht="291.75" customHeight="1">
      <c r="A102" s="3" t="s">
        <v>118</v>
      </c>
      <c r="B102" s="3" t="s">
        <v>290</v>
      </c>
      <c r="C102" s="4" t="s">
        <v>119</v>
      </c>
      <c r="D102" s="3">
        <v>1</v>
      </c>
      <c r="E102" s="3" t="s">
        <v>325</v>
      </c>
      <c r="F102" s="3" t="s">
        <v>602</v>
      </c>
      <c r="G102" s="3" t="s">
        <v>120</v>
      </c>
      <c r="H102" s="3" t="s">
        <v>601</v>
      </c>
      <c r="I102" s="3" t="s">
        <v>121</v>
      </c>
      <c r="J102" s="31" t="s">
        <v>580</v>
      </c>
      <c r="K102" s="9" t="s">
        <v>399</v>
      </c>
      <c r="L102" s="4" t="s">
        <v>122</v>
      </c>
      <c r="M102" s="6">
        <v>42989</v>
      </c>
      <c r="N102" s="3" t="s">
        <v>579</v>
      </c>
      <c r="O102" s="3" t="s">
        <v>465</v>
      </c>
      <c r="P102" s="3" t="s">
        <v>123</v>
      </c>
      <c r="Q102" s="3" t="s">
        <v>562</v>
      </c>
    </row>
    <row r="103" spans="1:17" ht="112.5" customHeight="1">
      <c r="A103" s="3" t="s">
        <v>167</v>
      </c>
      <c r="B103" s="3" t="s">
        <v>290</v>
      </c>
      <c r="C103" s="4" t="s">
        <v>168</v>
      </c>
      <c r="D103" s="3">
        <v>1</v>
      </c>
      <c r="E103" s="3" t="s">
        <v>325</v>
      </c>
      <c r="F103" s="4" t="s">
        <v>170</v>
      </c>
      <c r="G103" s="4" t="s">
        <v>169</v>
      </c>
      <c r="H103" s="3" t="s">
        <v>593</v>
      </c>
      <c r="I103" s="3" t="s">
        <v>528</v>
      </c>
      <c r="J103" s="31" t="s">
        <v>580</v>
      </c>
      <c r="K103" s="3" t="s">
        <v>528</v>
      </c>
      <c r="L103" s="4" t="s">
        <v>170</v>
      </c>
      <c r="M103" s="6">
        <v>42989</v>
      </c>
      <c r="N103" s="3" t="s">
        <v>579</v>
      </c>
      <c r="O103" s="3" t="s">
        <v>465</v>
      </c>
      <c r="P103" s="3" t="s">
        <v>171</v>
      </c>
      <c r="Q103" s="3" t="s">
        <v>172</v>
      </c>
    </row>
    <row r="104" spans="1:17" ht="166.5" customHeight="1">
      <c r="A104" s="3" t="s">
        <v>201</v>
      </c>
      <c r="B104" s="3" t="s">
        <v>290</v>
      </c>
      <c r="C104" s="4" t="s">
        <v>202</v>
      </c>
      <c r="D104" s="3">
        <v>3</v>
      </c>
      <c r="E104" s="3" t="s">
        <v>325</v>
      </c>
      <c r="F104" s="3" t="s">
        <v>203</v>
      </c>
      <c r="G104" s="4" t="s">
        <v>204</v>
      </c>
      <c r="H104" s="3" t="s">
        <v>593</v>
      </c>
      <c r="I104" s="3" t="s">
        <v>205</v>
      </c>
      <c r="J104" s="31" t="s">
        <v>580</v>
      </c>
      <c r="K104" s="5" t="s">
        <v>44</v>
      </c>
      <c r="L104" s="4" t="s">
        <v>206</v>
      </c>
      <c r="M104" s="6">
        <v>42999</v>
      </c>
      <c r="N104" s="3" t="s">
        <v>579</v>
      </c>
      <c r="O104" s="3" t="s">
        <v>465</v>
      </c>
      <c r="P104" s="3" t="s">
        <v>207</v>
      </c>
    </row>
    <row r="105" spans="1:17" s="35" customFormat="1" ht="141" customHeight="1">
      <c r="A105" s="31" t="s">
        <v>238</v>
      </c>
      <c r="B105" s="31" t="s">
        <v>625</v>
      </c>
      <c r="C105" s="29" t="s">
        <v>239</v>
      </c>
      <c r="D105" s="31" t="s">
        <v>660</v>
      </c>
      <c r="E105" s="31" t="s">
        <v>661</v>
      </c>
      <c r="F105" s="31" t="s">
        <v>661</v>
      </c>
      <c r="G105" s="29" t="s">
        <v>240</v>
      </c>
      <c r="H105" s="31" t="s">
        <v>584</v>
      </c>
      <c r="I105" s="31" t="s">
        <v>241</v>
      </c>
      <c r="J105" s="31" t="s">
        <v>580</v>
      </c>
      <c r="K105" s="31" t="s">
        <v>241</v>
      </c>
      <c r="L105" s="29" t="s">
        <v>240</v>
      </c>
      <c r="M105" s="34">
        <v>42999</v>
      </c>
      <c r="N105" s="31" t="s">
        <v>7</v>
      </c>
      <c r="O105" s="3" t="s">
        <v>411</v>
      </c>
      <c r="P105" s="31" t="s">
        <v>613</v>
      </c>
      <c r="Q105" s="31"/>
    </row>
    <row r="106" spans="1:17" ht="48" customHeight="1">
      <c r="A106" s="5" t="s">
        <v>381</v>
      </c>
      <c r="B106" s="5" t="s">
        <v>290</v>
      </c>
      <c r="C106" s="29" t="s">
        <v>458</v>
      </c>
      <c r="D106" s="5">
        <v>2</v>
      </c>
      <c r="E106" s="5" t="s">
        <v>325</v>
      </c>
      <c r="F106" s="5" t="s">
        <v>412</v>
      </c>
      <c r="G106" s="5" t="s">
        <v>459</v>
      </c>
      <c r="H106" s="3" t="s">
        <v>593</v>
      </c>
      <c r="I106" s="5" t="s">
        <v>460</v>
      </c>
      <c r="J106" s="3" t="s">
        <v>412</v>
      </c>
      <c r="M106" s="8">
        <v>42999</v>
      </c>
      <c r="N106" s="3" t="s">
        <v>410</v>
      </c>
      <c r="O106" s="3" t="s">
        <v>465</v>
      </c>
      <c r="P106" s="5" t="s">
        <v>562</v>
      </c>
    </row>
    <row r="107" spans="1:17" ht="45.75" customHeight="1">
      <c r="A107" s="5" t="s">
        <v>379</v>
      </c>
      <c r="B107" s="5" t="s">
        <v>290</v>
      </c>
      <c r="C107" s="5" t="s">
        <v>571</v>
      </c>
      <c r="D107" s="5">
        <v>1</v>
      </c>
      <c r="E107" s="5" t="s">
        <v>325</v>
      </c>
      <c r="F107" s="5" t="s">
        <v>412</v>
      </c>
      <c r="G107" s="5" t="s">
        <v>568</v>
      </c>
      <c r="H107" s="3" t="s">
        <v>593</v>
      </c>
      <c r="I107" s="5" t="s">
        <v>569</v>
      </c>
      <c r="J107" s="31" t="s">
        <v>580</v>
      </c>
      <c r="K107" s="5" t="s">
        <v>570</v>
      </c>
      <c r="L107" s="5" t="s">
        <v>568</v>
      </c>
      <c r="M107" s="8">
        <v>42999</v>
      </c>
      <c r="N107" s="3" t="s">
        <v>579</v>
      </c>
      <c r="O107" s="5" t="s">
        <v>465</v>
      </c>
      <c r="P107" s="5" t="s">
        <v>562</v>
      </c>
    </row>
    <row r="108" spans="1:17" ht="108" customHeight="1">
      <c r="A108" s="5" t="s">
        <v>380</v>
      </c>
      <c r="B108" s="5" t="s">
        <v>290</v>
      </c>
      <c r="C108" s="5" t="s">
        <v>564</v>
      </c>
      <c r="D108" s="5">
        <v>4</v>
      </c>
      <c r="E108" s="5" t="s">
        <v>325</v>
      </c>
      <c r="F108" s="5" t="s">
        <v>412</v>
      </c>
      <c r="G108" s="5" t="s">
        <v>559</v>
      </c>
      <c r="H108" s="3" t="s">
        <v>593</v>
      </c>
      <c r="I108" s="5" t="s">
        <v>561</v>
      </c>
      <c r="J108" s="31" t="s">
        <v>580</v>
      </c>
      <c r="K108" s="5" t="s">
        <v>560</v>
      </c>
      <c r="L108" s="5" t="s">
        <v>563</v>
      </c>
      <c r="M108" s="8">
        <v>42989</v>
      </c>
      <c r="N108" s="3" t="s">
        <v>579</v>
      </c>
      <c r="O108" s="5" t="s">
        <v>465</v>
      </c>
      <c r="P108" s="5" t="s">
        <v>562</v>
      </c>
    </row>
    <row r="109" spans="1:17" ht="78" customHeight="1">
      <c r="A109" s="5" t="s">
        <v>378</v>
      </c>
      <c r="B109" s="5" t="s">
        <v>290</v>
      </c>
      <c r="C109" s="29" t="s">
        <v>461</v>
      </c>
      <c r="D109" s="5">
        <v>2</v>
      </c>
      <c r="E109" s="5" t="s">
        <v>325</v>
      </c>
      <c r="F109" s="36" t="s">
        <v>792</v>
      </c>
      <c r="G109" s="5" t="s">
        <v>462</v>
      </c>
      <c r="H109" s="3" t="s">
        <v>593</v>
      </c>
      <c r="I109" s="5" t="s">
        <v>460</v>
      </c>
      <c r="J109" s="31" t="s">
        <v>580</v>
      </c>
      <c r="K109" s="5" t="s">
        <v>464</v>
      </c>
      <c r="L109" s="5" t="s">
        <v>463</v>
      </c>
      <c r="M109" s="8">
        <v>42989</v>
      </c>
      <c r="N109" s="3" t="s">
        <v>579</v>
      </c>
      <c r="O109" s="5" t="s">
        <v>465</v>
      </c>
      <c r="P109" s="5" t="s">
        <v>466</v>
      </c>
    </row>
    <row r="110" spans="1:17" ht="67.5" customHeight="1">
      <c r="A110" s="5" t="s">
        <v>382</v>
      </c>
      <c r="B110" s="5" t="s">
        <v>290</v>
      </c>
      <c r="C110" s="5" t="s">
        <v>565</v>
      </c>
      <c r="D110" s="5">
        <v>1</v>
      </c>
      <c r="E110" s="5" t="s">
        <v>325</v>
      </c>
      <c r="F110" s="5" t="s">
        <v>412</v>
      </c>
      <c r="G110" s="5" t="s">
        <v>565</v>
      </c>
      <c r="H110" s="3" t="s">
        <v>593</v>
      </c>
      <c r="I110" s="5" t="s">
        <v>566</v>
      </c>
      <c r="J110" s="31" t="s">
        <v>580</v>
      </c>
      <c r="K110" s="5" t="s">
        <v>567</v>
      </c>
      <c r="L110" s="5" t="s">
        <v>565</v>
      </c>
      <c r="M110" s="8">
        <v>42989</v>
      </c>
      <c r="N110" s="3" t="s">
        <v>579</v>
      </c>
      <c r="O110" s="5" t="s">
        <v>465</v>
      </c>
      <c r="P110" s="5" t="s">
        <v>562</v>
      </c>
    </row>
    <row r="111" spans="1:17" ht="117" customHeight="1">
      <c r="A111" s="5" t="s">
        <v>663</v>
      </c>
      <c r="B111" s="5" t="s">
        <v>664</v>
      </c>
      <c r="D111" s="5" t="s">
        <v>695</v>
      </c>
      <c r="E111" s="5" t="s">
        <v>665</v>
      </c>
      <c r="F111" s="5" t="s">
        <v>509</v>
      </c>
      <c r="G111" s="5" t="s">
        <v>793</v>
      </c>
      <c r="H111" s="36" t="s">
        <v>794</v>
      </c>
      <c r="I111" s="5" t="s">
        <v>44</v>
      </c>
      <c r="J111" s="36" t="s">
        <v>580</v>
      </c>
      <c r="K111" s="36" t="s">
        <v>795</v>
      </c>
      <c r="L111" s="5" t="s">
        <v>796</v>
      </c>
      <c r="N111" s="5" t="s">
        <v>326</v>
      </c>
      <c r="O111" s="5" t="s">
        <v>447</v>
      </c>
    </row>
  </sheetData>
  <autoFilter ref="A1:Q111">
    <sortState ref="A2:T130">
      <sortCondition ref="B1:B130"/>
    </sortState>
  </autoFilter>
  <hyperlinks>
    <hyperlink ref="G86" r:id="rId1"/>
    <hyperlink ref="G8" r:id="rId2"/>
    <hyperlink ref="L49" r:id="rId3"/>
    <hyperlink ref="G20" r:id="rId4"/>
    <hyperlink ref="L20" r:id="rId5"/>
    <hyperlink ref="L75" r:id="rId6"/>
    <hyperlink ref="G61" r:id="rId7"/>
    <hyperlink ref="L61" r:id="rId8"/>
    <hyperlink ref="G63" r:id="rId9"/>
    <hyperlink ref="I63" r:id="rId10" display="http://www.uio.no/english/studies/admission/exchange/english-requirements.html"/>
    <hyperlink ref="L63" r:id="rId11"/>
    <hyperlink ref="F90" r:id="rId12"/>
    <hyperlink ref="G90" r:id="rId13"/>
    <hyperlink ref="L90" r:id="rId14"/>
    <hyperlink ref="G21" r:id="rId15"/>
    <hyperlink ref="L21" r:id="rId16"/>
    <hyperlink ref="F84" r:id="rId17" display="http://international.u-paris10.fr/cours-proposes-aux-etudiants-d-echange/"/>
    <hyperlink ref="L84" r:id="rId18"/>
    <hyperlink ref="G33" r:id="rId19"/>
    <hyperlink ref="L93" r:id="rId20"/>
    <hyperlink ref="F7" r:id="rId21"/>
    <hyperlink ref="G7" r:id="rId22" display="https://www.uantwerpen.be/en/education/international/international-students/exchange-students/study-information/courses-learning-agreement/"/>
    <hyperlink ref="I7" r:id="rId23" display="https://www.uantwerpen.be/en/education/international/international-students/exchange-students/admission/language-requirements/"/>
    <hyperlink ref="L100" r:id="rId24"/>
    <hyperlink ref="G22" r:id="rId25"/>
    <hyperlink ref="L22" r:id="rId26"/>
    <hyperlink ref="F99" r:id="rId27" display="www.tlu.ee/courses"/>
    <hyperlink ref="L99" r:id="rId28"/>
    <hyperlink ref="P99" r:id="rId29"/>
    <hyperlink ref="F36" r:id="rId30" display="https://esse3web.unisa.it/unisa/Guide/PaginaFacolta.do;jsessionid=0175935E2CCA0B581032C03EBB5B736D.jvm9?fac_id=500093"/>
    <hyperlink ref="L36" r:id="rId31"/>
    <hyperlink ref="G89" r:id="rId32"/>
    <hyperlink ref="L89" r:id="rId33"/>
    <hyperlink ref="G9" r:id="rId34"/>
    <hyperlink ref="L9" r:id="rId35"/>
    <hyperlink ref="L102" r:id="rId36"/>
    <hyperlink ref="G52" r:id="rId37" location="content"/>
    <hyperlink ref="L52" r:id="rId38"/>
    <hyperlink ref="G66" r:id="rId39"/>
    <hyperlink ref="L66" r:id="rId40"/>
    <hyperlink ref="G95" r:id="rId41"/>
    <hyperlink ref="G19" r:id="rId42"/>
    <hyperlink ref="L19" r:id="rId43"/>
    <hyperlink ref="P19" r:id="rId44"/>
    <hyperlink ref="G79" r:id="rId45"/>
    <hyperlink ref="L79" r:id="rId46"/>
    <hyperlink ref="G59" r:id="rId47"/>
    <hyperlink ref="L59" r:id="rId48"/>
    <hyperlink ref="P59" r:id="rId49"/>
    <hyperlink ref="L54" r:id="rId50"/>
    <hyperlink ref="F103" r:id="rId51"/>
    <hyperlink ref="L103" r:id="rId52"/>
    <hyperlink ref="L80" r:id="rId53"/>
    <hyperlink ref="F51" r:id="rId54" display="http://www.oia.ntust.edu.tw/files/11-1017-3856.php?Lang=en"/>
    <hyperlink ref="L51" r:id="rId55"/>
    <hyperlink ref="G76" r:id="rId56"/>
    <hyperlink ref="L76" r:id="rId57"/>
    <hyperlink ref="G60" r:id="rId58"/>
    <hyperlink ref="L60" r:id="rId59"/>
    <hyperlink ref="F98" r:id="rId60"/>
    <hyperlink ref="G98" r:id="rId61"/>
    <hyperlink ref="L98" r:id="rId62"/>
    <hyperlink ref="F5" r:id="rId63"/>
    <hyperlink ref="E91" r:id="rId64" display="http://www.unil.ch/international/en/home/menuguid/etudiantes-dechange/informations-academiques.html"/>
    <hyperlink ref="F91" r:id="rId65" display="http://www.unil.ch/international/en/home/menuguid/etudiantes-dechange/informations-academiques.html"/>
    <hyperlink ref="G91" r:id="rId66"/>
    <hyperlink ref="G62" r:id="rId67"/>
    <hyperlink ref="L62" r:id="rId68"/>
    <hyperlink ref="G104" r:id="rId69"/>
    <hyperlink ref="L104" r:id="rId70"/>
    <hyperlink ref="G58" r:id="rId71"/>
    <hyperlink ref="L58" r:id="rId72"/>
    <hyperlink ref="G68" r:id="rId73"/>
    <hyperlink ref="L68" r:id="rId74"/>
    <hyperlink ref="G85" r:id="rId75"/>
    <hyperlink ref="L23" r:id="rId76"/>
    <hyperlink ref="L37" r:id="rId77" display="https://en.unito.it/studying-unito/courses/academic-programs/degree-courses-english"/>
    <hyperlink ref="G105" r:id="rId78"/>
    <hyperlink ref="L105" r:id="rId79"/>
    <hyperlink ref="L67" r:id="rId80"/>
    <hyperlink ref="F30" r:id="rId81" display="www.ru.nl/overviewexchangecourses"/>
    <hyperlink ref="G30" r:id="rId82"/>
    <hyperlink ref="L30" r:id="rId83"/>
    <hyperlink ref="G24" r:id="rId84"/>
    <hyperlink ref="L24" r:id="rId85" location="c122871"/>
    <hyperlink ref="F29" r:id="rId86" display="http://www.rug.nl/let/organization/diensten-en-voorzieningen/mobility-office/incoming/exchange-students/what-can-i-study_"/>
    <hyperlink ref="G29" r:id="rId87"/>
    <hyperlink ref="L29" r:id="rId88"/>
    <hyperlink ref="F56" r:id="rId89" display="http://oia.snu.ac.kr/page/exchange_program.php"/>
    <hyperlink ref="G56" r:id="rId90"/>
    <hyperlink ref="L56" r:id="rId91"/>
    <hyperlink ref="F26" r:id="rId92"/>
    <hyperlink ref="I26" r:id="rId93" display="https://www.uni-ulm.de/en/io/mob-in/applying/exchange-students/"/>
    <hyperlink ref="L26" r:id="rId94"/>
    <hyperlink ref="G92" r:id="rId95"/>
    <hyperlink ref="L92" r:id="rId96"/>
    <hyperlink ref="G81" r:id="rId97"/>
    <hyperlink ref="F28" r:id="rId98" display="http://www.uva.nl/en/education/other-programmes/exchange/global-exchange/courses/courses.html"/>
    <hyperlink ref="G28" r:id="rId99"/>
    <hyperlink ref="L28" r:id="rId100"/>
    <hyperlink ref="G96" r:id="rId101"/>
    <hyperlink ref="L96" r:id="rId102"/>
    <hyperlink ref="G75" r:id="rId103"/>
    <hyperlink ref="G41" r:id="rId104"/>
    <hyperlink ref="G49" r:id="rId105"/>
    <hyperlink ref="G71" r:id="rId106"/>
    <hyperlink ref="G84" r:id="rId107"/>
    <hyperlink ref="G93" r:id="rId108"/>
    <hyperlink ref="G6" r:id="rId109"/>
    <hyperlink ref="G100" r:id="rId110"/>
    <hyperlink ref="G99" r:id="rId111"/>
    <hyperlink ref="G36" r:id="rId112"/>
    <hyperlink ref="G54" r:id="rId113"/>
    <hyperlink ref="G103" r:id="rId114"/>
    <hyperlink ref="G80" r:id="rId115"/>
    <hyperlink ref="G51" r:id="rId116"/>
    <hyperlink ref="G5" r:id="rId117"/>
    <hyperlink ref="G37" r:id="rId118"/>
    <hyperlink ref="G26" r:id="rId119"/>
    <hyperlink ref="G27" r:id="rId120"/>
    <hyperlink ref="L25" r:id="rId121"/>
    <hyperlink ref="L71" r:id="rId122"/>
    <hyperlink ref="L41" r:id="rId123"/>
    <hyperlink ref="L7" r:id="rId124"/>
    <hyperlink ref="L4" r:id="rId125"/>
    <hyperlink ref="L46" r:id="rId126"/>
    <hyperlink ref="Q81" r:id="rId127"/>
    <hyperlink ref="Q23" r:id="rId128"/>
    <hyperlink ref="Q62" r:id="rId129"/>
    <hyperlink ref="Q36" r:id="rId130"/>
    <hyperlink ref="Q99" r:id="rId131"/>
    <hyperlink ref="Q7" r:id="rId132"/>
    <hyperlink ref="Q93" r:id="rId133"/>
    <hyperlink ref="Q101" r:id="rId134"/>
    <hyperlink ref="Q49" r:id="rId135"/>
    <hyperlink ref="Q41" r:id="rId136"/>
    <hyperlink ref="C4" r:id="rId137"/>
    <hyperlink ref="C96" r:id="rId138"/>
    <hyperlink ref="C27" r:id="rId139"/>
    <hyperlink ref="C28" r:id="rId140"/>
    <hyperlink ref="C81" r:id="rId141"/>
    <hyperlink ref="C92" r:id="rId142"/>
    <hyperlink ref="C26" r:id="rId143"/>
    <hyperlink ref="C25" r:id="rId144"/>
    <hyperlink ref="C56" r:id="rId145"/>
    <hyperlink ref="C29" r:id="rId146"/>
    <hyperlink ref="C24" r:id="rId147"/>
    <hyperlink ref="C30" r:id="rId148"/>
    <hyperlink ref="C67" r:id="rId149"/>
    <hyperlink ref="C105" r:id="rId150"/>
    <hyperlink ref="C83" r:id="rId151"/>
    <hyperlink ref="C37" r:id="rId152"/>
    <hyperlink ref="C48" r:id="rId153"/>
    <hyperlink ref="C23" r:id="rId154"/>
    <hyperlink ref="C85" r:id="rId155"/>
    <hyperlink ref="C68" r:id="rId156"/>
    <hyperlink ref="C58" r:id="rId157"/>
    <hyperlink ref="C104" r:id="rId158"/>
    <hyperlink ref="C62" r:id="rId159"/>
    <hyperlink ref="C91" r:id="rId160"/>
    <hyperlink ref="C5" r:id="rId161"/>
    <hyperlink ref="C98" r:id="rId162"/>
    <hyperlink ref="C60" r:id="rId163"/>
    <hyperlink ref="C76" r:id="rId164"/>
    <hyperlink ref="C51" r:id="rId165"/>
    <hyperlink ref="C80" r:id="rId166"/>
    <hyperlink ref="C103" r:id="rId167"/>
    <hyperlink ref="C54" r:id="rId168"/>
    <hyperlink ref="C59" r:id="rId169"/>
    <hyperlink ref="C79" r:id="rId170"/>
    <hyperlink ref="C57" r:id="rId171"/>
    <hyperlink ref="C19" r:id="rId172"/>
    <hyperlink ref="C95" r:id="rId173"/>
    <hyperlink ref="C66" r:id="rId174"/>
    <hyperlink ref="C52" r:id="rId175"/>
    <hyperlink ref="C102" r:id="rId176"/>
    <hyperlink ref="C9" r:id="rId177"/>
    <hyperlink ref="C89" r:id="rId178"/>
    <hyperlink ref="C36" r:id="rId179"/>
    <hyperlink ref="C99" r:id="rId180"/>
    <hyperlink ref="C22" r:id="rId181"/>
    <hyperlink ref="C100" r:id="rId182"/>
    <hyperlink ref="C6" r:id="rId183"/>
    <hyperlink ref="C7" r:id="rId184"/>
    <hyperlink ref="C93" r:id="rId185"/>
    <hyperlink ref="C33" r:id="rId186"/>
    <hyperlink ref="C84" r:id="rId187"/>
    <hyperlink ref="C21" r:id="rId188"/>
    <hyperlink ref="C90" r:id="rId189"/>
    <hyperlink ref="C63" r:id="rId190"/>
    <hyperlink ref="C61" r:id="rId191"/>
    <hyperlink ref="C75" r:id="rId192"/>
    <hyperlink ref="C20" r:id="rId193"/>
    <hyperlink ref="C101" r:id="rId194"/>
    <hyperlink ref="C71" r:id="rId195"/>
    <hyperlink ref="C49" r:id="rId196"/>
    <hyperlink ref="C41" r:id="rId197"/>
    <hyperlink ref="C70" r:id="rId198"/>
    <hyperlink ref="C8" r:id="rId199"/>
    <hyperlink ref="C86" r:id="rId200"/>
    <hyperlink ref="L18" r:id="rId201"/>
    <hyperlink ref="C18" r:id="rId202" display="http://www.incomings.uni-trier.de/"/>
    <hyperlink ref="C65" r:id="rId203"/>
    <hyperlink ref="G65" r:id="rId204"/>
    <hyperlink ref="L65" r:id="rId205"/>
    <hyperlink ref="C32" r:id="rId206"/>
    <hyperlink ref="G32" r:id="rId207"/>
    <hyperlink ref="P32" r:id="rId208"/>
    <hyperlink ref="C10" r:id="rId209"/>
    <hyperlink ref="G10" r:id="rId210"/>
    <hyperlink ref="L10" r:id="rId211"/>
    <hyperlink ref="C53" r:id="rId212"/>
    <hyperlink ref="C11" r:id="rId213"/>
    <hyperlink ref="G11" r:id="rId214"/>
    <hyperlink ref="C106" r:id="rId215"/>
    <hyperlink ref="G106" r:id="rId216" location="syllabus"/>
    <hyperlink ref="C109" r:id="rId217"/>
    <hyperlink ref="C44" r:id="rId218"/>
    <hyperlink ref="G44" r:id="rId219"/>
    <hyperlink ref="Q44" r:id="rId220"/>
    <hyperlink ref="C45" r:id="rId221"/>
    <hyperlink ref="G45" r:id="rId222"/>
    <hyperlink ref="L45" r:id="rId223"/>
    <hyperlink ref="L34" r:id="rId224"/>
    <hyperlink ref="G34" r:id="rId225"/>
    <hyperlink ref="L57" r:id="rId226"/>
    <hyperlink ref="G57" r:id="rId227"/>
    <hyperlink ref="C72" r:id="rId228" display="http://www.um.edu.uy/international"/>
    <hyperlink ref="C73" r:id="rId229" display="http://www.lamk.fi/"/>
    <hyperlink ref="L81" r:id="rId230"/>
    <hyperlink ref="C40" r:id="rId231"/>
    <hyperlink ref="G40" r:id="rId232" display="http://www.st-umaform.unifi.it/p-lis2-2017-101230-0-1.html (School of Studi Umanistici), "/>
    <hyperlink ref="L38" display="http://www.unina.it/didattica/offerta-didattica/corsi-di-studio?p_p_id=101_INSTANCE_ZkYlLseL78bg&amp;p_p_lifecycle=0&amp;p_p_state=normal&amp;p_p_mode=view&amp;p_p_col_id=column-2&amp;p_p_col_count=1&amp;_101_INSTANCE_ZkYlLseL78bg_struts_action=%2Fasset_publisher%2Fview&amp;_101_INS"/>
    <hyperlink ref="C31" r:id="rId233"/>
    <hyperlink ref="G31" r:id="rId234"/>
    <hyperlink ref="L31" r:id="rId235"/>
  </hyperlinks>
  <pageMargins left="0.70866141732283472" right="0.70866141732283472" top="1.3779527559055118" bottom="0.74803149606299213" header="0.31496062992125984" footer="0.31496062992125984"/>
  <pageSetup paperSize="9" scale="42" firstPageNumber="7" fitToHeight="0" orientation="landscape" useFirstPageNumber="1" r:id="rId236"/>
  <headerFooter differentFirst="1">
    <oddHeader>&amp;C&amp;P</oddHeader>
    <firstHeader xml:space="preserve">&amp;C
&amp;P&amp;R
Приложение к  Порядку проведения дополнительного Конкурса
 утвержденному приказом
от______________№______________ </firstHeader>
  </headerFooter>
  <drawing r:id="rId237"/>
  <legacyDrawing r:id="rId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zoomScaleNormal="100" zoomScalePageLayoutView="80" workbookViewId="0">
      <selection activeCell="M1" sqref="M1"/>
    </sheetView>
  </sheetViews>
  <sheetFormatPr defaultRowHeight="12.75"/>
  <cols>
    <col min="2" max="2" width="12" customWidth="1"/>
    <col min="5" max="5" width="12.85546875" customWidth="1"/>
    <col min="6" max="6" width="16.42578125" customWidth="1"/>
    <col min="7" max="7" width="16.7109375" customWidth="1"/>
    <col min="8" max="8" width="14.42578125" customWidth="1"/>
    <col min="10" max="10" width="12.28515625" customWidth="1"/>
    <col min="11" max="11" width="13" customWidth="1"/>
    <col min="12" max="12" width="16" customWidth="1"/>
    <col min="13" max="13" width="19.140625" customWidth="1"/>
    <col min="14" max="14" width="12.7109375" customWidth="1"/>
    <col min="15" max="15" width="15.28515625" customWidth="1"/>
    <col min="16" max="16" width="20.42578125" customWidth="1"/>
  </cols>
  <sheetData>
    <row r="1" spans="1:17" ht="76.5">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ht="51">
      <c r="A2" s="18" t="s">
        <v>422</v>
      </c>
      <c r="B2" s="19" t="s">
        <v>423</v>
      </c>
      <c r="C2" s="10" t="s">
        <v>424</v>
      </c>
      <c r="D2" s="20">
        <v>5</v>
      </c>
      <c r="E2" s="9" t="s">
        <v>425</v>
      </c>
      <c r="F2" s="58" t="s">
        <v>412</v>
      </c>
      <c r="G2" s="9" t="s">
        <v>426</v>
      </c>
      <c r="H2" s="3" t="s">
        <v>43</v>
      </c>
      <c r="I2" s="21" t="s">
        <v>44</v>
      </c>
      <c r="J2" s="9" t="s">
        <v>0</v>
      </c>
      <c r="K2" s="21" t="s">
        <v>44</v>
      </c>
      <c r="L2" s="9" t="s">
        <v>426</v>
      </c>
      <c r="M2" s="21" t="s">
        <v>688</v>
      </c>
      <c r="N2" s="9" t="s">
        <v>75</v>
      </c>
      <c r="O2" s="9" t="s">
        <v>326</v>
      </c>
      <c r="P2" s="9"/>
      <c r="Q2" s="5"/>
    </row>
    <row r="3" spans="1:17" ht="90">
      <c r="A3" s="18" t="s">
        <v>427</v>
      </c>
      <c r="B3" s="19" t="s">
        <v>428</v>
      </c>
      <c r="C3" s="10" t="s">
        <v>429</v>
      </c>
      <c r="D3" s="21" t="s">
        <v>430</v>
      </c>
      <c r="E3" s="9" t="s">
        <v>425</v>
      </c>
      <c r="F3" s="58" t="s">
        <v>412</v>
      </c>
      <c r="G3" s="9" t="s">
        <v>426</v>
      </c>
      <c r="H3" s="9" t="s">
        <v>16</v>
      </c>
      <c r="I3" s="21" t="s">
        <v>431</v>
      </c>
      <c r="J3" s="9" t="s">
        <v>1</v>
      </c>
      <c r="K3" s="21" t="s">
        <v>431</v>
      </c>
      <c r="L3" s="9" t="s">
        <v>426</v>
      </c>
      <c r="M3" s="22">
        <v>42999</v>
      </c>
      <c r="N3" s="9" t="s">
        <v>75</v>
      </c>
      <c r="O3" s="9" t="s">
        <v>326</v>
      </c>
      <c r="P3" s="9"/>
      <c r="Q3" s="59"/>
    </row>
    <row r="4" spans="1:17" ht="75">
      <c r="A4" s="18" t="s">
        <v>432</v>
      </c>
      <c r="B4" s="23" t="s">
        <v>433</v>
      </c>
      <c r="C4" s="10" t="s">
        <v>434</v>
      </c>
      <c r="D4" s="21" t="s">
        <v>435</v>
      </c>
      <c r="E4" s="9" t="s">
        <v>425</v>
      </c>
      <c r="F4" s="58" t="s">
        <v>412</v>
      </c>
      <c r="G4" s="9" t="s">
        <v>426</v>
      </c>
      <c r="H4" s="9" t="s">
        <v>16</v>
      </c>
      <c r="I4" s="21" t="s">
        <v>44</v>
      </c>
      <c r="J4" s="9" t="s">
        <v>1</v>
      </c>
      <c r="K4" s="21" t="s">
        <v>44</v>
      </c>
      <c r="L4" s="9" t="s">
        <v>426</v>
      </c>
      <c r="M4" s="22">
        <v>42999</v>
      </c>
      <c r="N4" s="9" t="s">
        <v>75</v>
      </c>
      <c r="O4" s="9" t="s">
        <v>326</v>
      </c>
      <c r="P4" s="9"/>
      <c r="Q4" s="59"/>
    </row>
    <row r="5" spans="1:17" ht="56.25">
      <c r="A5" s="24" t="s">
        <v>436</v>
      </c>
      <c r="B5" s="25" t="s">
        <v>291</v>
      </c>
      <c r="C5" s="10" t="s">
        <v>437</v>
      </c>
      <c r="D5" s="21" t="s">
        <v>435</v>
      </c>
      <c r="E5" s="9" t="s">
        <v>425</v>
      </c>
      <c r="F5" s="58" t="s">
        <v>412</v>
      </c>
      <c r="G5" s="9" t="s">
        <v>426</v>
      </c>
      <c r="H5" s="9" t="s">
        <v>438</v>
      </c>
      <c r="I5" s="21" t="s">
        <v>5</v>
      </c>
      <c r="J5" s="9" t="s">
        <v>1</v>
      </c>
      <c r="K5" s="21" t="s">
        <v>5</v>
      </c>
      <c r="L5" s="9" t="s">
        <v>426</v>
      </c>
      <c r="M5" s="22">
        <v>42999</v>
      </c>
      <c r="N5" s="9" t="s">
        <v>75</v>
      </c>
      <c r="O5" s="9" t="s">
        <v>326</v>
      </c>
      <c r="P5" s="9"/>
      <c r="Q5" s="59"/>
    </row>
    <row r="6" spans="1:17" ht="45">
      <c r="A6" s="24" t="s">
        <v>439</v>
      </c>
      <c r="B6" s="25" t="s">
        <v>294</v>
      </c>
      <c r="C6" s="10" t="s">
        <v>440</v>
      </c>
      <c r="D6" s="21" t="s">
        <v>435</v>
      </c>
      <c r="E6" s="9" t="s">
        <v>425</v>
      </c>
      <c r="F6" s="58" t="s">
        <v>412</v>
      </c>
      <c r="G6" s="9" t="s">
        <v>426</v>
      </c>
      <c r="H6" s="9" t="s">
        <v>16</v>
      </c>
      <c r="I6" s="21" t="s">
        <v>44</v>
      </c>
      <c r="J6" s="9" t="s">
        <v>1</v>
      </c>
      <c r="K6" s="21" t="s">
        <v>44</v>
      </c>
      <c r="L6" s="9" t="s">
        <v>426</v>
      </c>
      <c r="M6" s="22">
        <v>42999</v>
      </c>
      <c r="N6" s="9" t="s">
        <v>75</v>
      </c>
      <c r="O6" s="9" t="s">
        <v>326</v>
      </c>
      <c r="P6" s="9"/>
      <c r="Q6" s="59"/>
    </row>
  </sheetData>
  <hyperlinks>
    <hyperlink ref="C2" r:id="rId1"/>
    <hyperlink ref="A2" r:id="rId2"/>
    <hyperlink ref="A3" r:id="rId3"/>
    <hyperlink ref="A4" r:id="rId4"/>
    <hyperlink ref="A5" r:id="rId5"/>
    <hyperlink ref="A6" r:id="rId6"/>
    <hyperlink ref="C3" r:id="rId7"/>
    <hyperlink ref="C4" r:id="rId8"/>
    <hyperlink ref="C5" r:id="rId9"/>
    <hyperlink ref="C6" r:id="rId10"/>
  </hyperlinks>
  <pageMargins left="0.70866141732283472" right="0.70866141732283472" top="1.3779527559055118" bottom="0.74803149606299213" header="0.31496062992125984" footer="0.31496062992125984"/>
  <pageSetup paperSize="9" scale="58" firstPageNumber="21" fitToHeight="0" orientation="landscape" useFirstPageNumber="1" r:id="rId11"/>
  <headerFooter differentFirst="1">
    <firstHeader>&amp;C&amp;P</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topLeftCell="B1" zoomScaleNormal="100" zoomScalePageLayoutView="80" workbookViewId="0">
      <selection activeCell="M1" sqref="M1"/>
    </sheetView>
  </sheetViews>
  <sheetFormatPr defaultRowHeight="12.75"/>
  <cols>
    <col min="1" max="1" width="15.85546875" style="40" customWidth="1"/>
    <col min="2" max="2" width="16.140625" style="40" customWidth="1"/>
    <col min="3" max="3" width="15.85546875" style="40" customWidth="1"/>
    <col min="4" max="4" width="14" style="40" customWidth="1"/>
    <col min="5" max="5" width="13.28515625" style="40" customWidth="1"/>
    <col min="6" max="6" width="21.28515625" style="40" customWidth="1"/>
    <col min="7" max="7" width="21.5703125" style="40" customWidth="1"/>
    <col min="8" max="8" width="14.85546875" style="40" customWidth="1"/>
    <col min="9" max="9" width="21.7109375" style="40" customWidth="1"/>
    <col min="10" max="10" width="13" style="40" customWidth="1"/>
    <col min="11" max="11" width="19" style="40" customWidth="1"/>
    <col min="12" max="12" width="19.140625" style="40" customWidth="1"/>
    <col min="13" max="13" width="17.28515625" style="40" customWidth="1"/>
    <col min="14" max="14" width="16.7109375" style="40" customWidth="1"/>
    <col min="15" max="15" width="15.5703125" style="40" customWidth="1"/>
    <col min="16" max="16" width="22.28515625" style="40" customWidth="1"/>
    <col min="17" max="17" width="18.28515625" style="40" customWidth="1"/>
    <col min="18" max="16384" width="9.140625" style="40"/>
  </cols>
  <sheetData>
    <row r="1" spans="1:17" ht="63.75">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ht="51">
      <c r="A2" s="48" t="s">
        <v>651</v>
      </c>
      <c r="B2" s="3" t="s">
        <v>286</v>
      </c>
      <c r="C2" s="48" t="s">
        <v>651</v>
      </c>
      <c r="D2" s="3">
        <v>40</v>
      </c>
      <c r="E2" s="3" t="s">
        <v>325</v>
      </c>
      <c r="F2" s="3"/>
      <c r="G2" s="3"/>
      <c r="H2" s="9" t="s">
        <v>584</v>
      </c>
      <c r="I2" s="3" t="s">
        <v>44</v>
      </c>
      <c r="J2" s="9" t="s">
        <v>580</v>
      </c>
      <c r="K2" s="9" t="s">
        <v>44</v>
      </c>
      <c r="L2" s="3"/>
      <c r="M2" s="6">
        <v>42989</v>
      </c>
      <c r="N2" s="49" t="s">
        <v>411</v>
      </c>
      <c r="O2" s="49" t="s">
        <v>658</v>
      </c>
      <c r="P2" s="9" t="s">
        <v>659</v>
      </c>
      <c r="Q2" s="1"/>
    </row>
    <row r="3" spans="1:17" ht="38.25">
      <c r="A3" s="48" t="s">
        <v>652</v>
      </c>
      <c r="B3" s="3" t="s">
        <v>291</v>
      </c>
      <c r="C3" s="48" t="s">
        <v>652</v>
      </c>
      <c r="D3" s="3">
        <v>1</v>
      </c>
      <c r="E3" s="3" t="s">
        <v>325</v>
      </c>
      <c r="F3" s="3"/>
      <c r="G3" s="3"/>
      <c r="H3" s="3" t="s">
        <v>584</v>
      </c>
      <c r="I3" s="50" t="s">
        <v>653</v>
      </c>
      <c r="J3" s="9" t="s">
        <v>580</v>
      </c>
      <c r="K3" s="9" t="s">
        <v>44</v>
      </c>
      <c r="L3" s="10"/>
      <c r="M3" s="6">
        <v>42999</v>
      </c>
      <c r="N3" s="9" t="s">
        <v>419</v>
      </c>
      <c r="O3" s="9" t="s">
        <v>326</v>
      </c>
      <c r="P3" s="2"/>
      <c r="Q3" s="1"/>
    </row>
    <row r="4" spans="1:17" ht="63.75">
      <c r="A4" s="51" t="s">
        <v>654</v>
      </c>
      <c r="B4" s="3" t="s">
        <v>290</v>
      </c>
      <c r="C4" s="51" t="s">
        <v>654</v>
      </c>
      <c r="D4" s="3">
        <v>1</v>
      </c>
      <c r="E4" s="3" t="s">
        <v>325</v>
      </c>
      <c r="F4" s="4"/>
      <c r="G4" s="4"/>
      <c r="H4" s="3" t="s">
        <v>584</v>
      </c>
      <c r="I4" s="3" t="s">
        <v>44</v>
      </c>
      <c r="J4" s="9" t="s">
        <v>580</v>
      </c>
      <c r="K4" s="9" t="s">
        <v>528</v>
      </c>
      <c r="L4" s="5"/>
      <c r="M4" s="6">
        <v>42999</v>
      </c>
      <c r="N4" s="9" t="s">
        <v>419</v>
      </c>
      <c r="O4" s="9" t="s">
        <v>326</v>
      </c>
      <c r="P4" s="5"/>
      <c r="Q4" s="5"/>
    </row>
    <row r="5" spans="1:17" ht="38.25">
      <c r="A5" s="48" t="s">
        <v>98</v>
      </c>
      <c r="B5" s="3" t="s">
        <v>299</v>
      </c>
      <c r="C5" s="48" t="s">
        <v>98</v>
      </c>
      <c r="D5" s="3">
        <v>1</v>
      </c>
      <c r="E5" s="3" t="s">
        <v>325</v>
      </c>
      <c r="F5" s="3"/>
      <c r="G5" s="4"/>
      <c r="H5" s="3" t="s">
        <v>584</v>
      </c>
      <c r="I5" s="3" t="s">
        <v>44</v>
      </c>
      <c r="J5" s="9" t="s">
        <v>580</v>
      </c>
      <c r="K5" s="36" t="s">
        <v>528</v>
      </c>
      <c r="L5" s="5"/>
      <c r="M5" s="6">
        <v>42999</v>
      </c>
      <c r="N5" s="9" t="s">
        <v>419</v>
      </c>
      <c r="O5" s="9" t="s">
        <v>326</v>
      </c>
      <c r="P5" s="5"/>
      <c r="Q5" s="5"/>
    </row>
    <row r="6" spans="1:17" ht="38.25">
      <c r="A6" s="52" t="s">
        <v>655</v>
      </c>
      <c r="B6" s="53" t="s">
        <v>656</v>
      </c>
      <c r="C6" s="52" t="s">
        <v>655</v>
      </c>
      <c r="D6" s="53">
        <v>1</v>
      </c>
      <c r="E6" s="3" t="s">
        <v>325</v>
      </c>
      <c r="F6" s="54"/>
      <c r="G6" s="54"/>
      <c r="H6" s="55" t="s">
        <v>584</v>
      </c>
      <c r="I6" s="56" t="s">
        <v>44</v>
      </c>
      <c r="J6" s="55"/>
      <c r="K6" s="55" t="s">
        <v>528</v>
      </c>
      <c r="L6" s="54"/>
      <c r="M6" s="6">
        <v>42999</v>
      </c>
      <c r="N6" s="55" t="s">
        <v>419</v>
      </c>
      <c r="O6" s="9" t="s">
        <v>326</v>
      </c>
      <c r="P6" s="57"/>
      <c r="Q6" s="54"/>
    </row>
    <row r="7" spans="1:17" ht="51">
      <c r="A7" s="51" t="s">
        <v>657</v>
      </c>
      <c r="B7" s="3" t="s">
        <v>625</v>
      </c>
      <c r="C7" s="51" t="s">
        <v>657</v>
      </c>
      <c r="D7" s="3">
        <v>1</v>
      </c>
      <c r="E7" s="3" t="s">
        <v>325</v>
      </c>
      <c r="F7" s="9"/>
      <c r="G7" s="4"/>
      <c r="H7" s="3" t="s">
        <v>584</v>
      </c>
      <c r="I7" s="9" t="s">
        <v>528</v>
      </c>
      <c r="J7" s="9" t="s">
        <v>580</v>
      </c>
      <c r="K7" s="36" t="s">
        <v>528</v>
      </c>
      <c r="L7" s="5"/>
      <c r="M7" s="6">
        <v>42999</v>
      </c>
      <c r="N7" s="9" t="s">
        <v>419</v>
      </c>
      <c r="O7" s="9" t="s">
        <v>326</v>
      </c>
      <c r="P7" s="5"/>
      <c r="Q7" s="3"/>
    </row>
  </sheetData>
  <autoFilter ref="A1:Q7"/>
  <hyperlinks>
    <hyperlink ref="A2" r:id="rId1"/>
    <hyperlink ref="A3" r:id="rId2"/>
    <hyperlink ref="A4" r:id="rId3"/>
    <hyperlink ref="A5" r:id="rId4"/>
    <hyperlink ref="A6" r:id="rId5"/>
    <hyperlink ref="A7" r:id="rId6"/>
    <hyperlink ref="C2" r:id="rId7"/>
    <hyperlink ref="C3" r:id="rId8"/>
    <hyperlink ref="C5" r:id="rId9"/>
    <hyperlink ref="C4" r:id="rId10"/>
    <hyperlink ref="C6" r:id="rId11"/>
    <hyperlink ref="C7" r:id="rId12"/>
  </hyperlinks>
  <pageMargins left="0.70866141732283472" right="0.70866141732283472" top="1.3779527559055118" bottom="0.74803149606299213" header="0.31496062992125984" footer="0.31496062992125984"/>
  <pageSetup paperSize="9" scale="43" firstPageNumber="22" fitToHeight="0" orientation="landscape" useFirstPageNumber="1" r:id="rId13"/>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80" zoomScaleNormal="80" workbookViewId="0">
      <selection activeCell="E5" sqref="E5"/>
    </sheetView>
  </sheetViews>
  <sheetFormatPr defaultRowHeight="12.75"/>
  <cols>
    <col min="1" max="1" width="23.5703125" style="40" customWidth="1"/>
    <col min="2" max="2" width="12.85546875" style="40" customWidth="1"/>
    <col min="3" max="3" width="16.7109375" style="40" customWidth="1"/>
    <col min="4" max="4" width="9.140625" style="40"/>
    <col min="5" max="5" width="19" style="40" customWidth="1"/>
    <col min="6" max="6" width="20.42578125" style="40" customWidth="1"/>
    <col min="7" max="7" width="24.42578125" style="40" customWidth="1"/>
    <col min="8" max="8" width="15.5703125" style="40" customWidth="1"/>
    <col min="9" max="9" width="15.42578125" style="40" customWidth="1"/>
    <col min="10" max="10" width="15.85546875" style="40" customWidth="1"/>
    <col min="11" max="11" width="15.28515625" style="40" customWidth="1"/>
    <col min="12" max="12" width="17.28515625" style="40" customWidth="1"/>
    <col min="13" max="16" width="17" style="40" customWidth="1"/>
    <col min="17" max="17" width="18" style="40" customWidth="1"/>
    <col min="18" max="16384" width="9.140625" style="40"/>
  </cols>
  <sheetData>
    <row r="1" spans="1:17" ht="63.75">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ht="110.25" customHeight="1">
      <c r="A2" s="41" t="str">
        <f>HYPERLINK("http://www.kuleuven.be/english/admissions/exchange/index","KU Leven")</f>
        <v>KU Leven</v>
      </c>
      <c r="B2" s="42" t="s">
        <v>298</v>
      </c>
      <c r="C2" s="43" t="s">
        <v>605</v>
      </c>
      <c r="D2" s="42">
        <v>2</v>
      </c>
      <c r="E2" s="42" t="s">
        <v>606</v>
      </c>
      <c r="F2" s="42" t="s">
        <v>509</v>
      </c>
      <c r="G2" s="44" t="s">
        <v>607</v>
      </c>
      <c r="H2" s="42" t="s">
        <v>584</v>
      </c>
      <c r="I2" s="42" t="s">
        <v>44</v>
      </c>
      <c r="J2" s="42" t="s">
        <v>580</v>
      </c>
      <c r="K2" s="42" t="s">
        <v>44</v>
      </c>
      <c r="L2" s="44" t="s">
        <v>607</v>
      </c>
      <c r="M2" s="45">
        <v>42989</v>
      </c>
      <c r="N2" s="42" t="s">
        <v>326</v>
      </c>
      <c r="O2" s="42" t="s">
        <v>326</v>
      </c>
      <c r="P2" s="42"/>
      <c r="Q2" s="46"/>
    </row>
    <row r="3" spans="1:17" ht="169.5" customHeight="1">
      <c r="A3" s="76" t="str">
        <f>HYPERLINK("http://www.uni-magdeburg.de/en/International.html","University of Magdeburg")</f>
        <v>University of Magdeburg</v>
      </c>
      <c r="B3" s="42" t="s">
        <v>291</v>
      </c>
      <c r="C3" s="43" t="s">
        <v>608</v>
      </c>
      <c r="D3" s="46">
        <v>2</v>
      </c>
      <c r="E3" s="42" t="s">
        <v>606</v>
      </c>
      <c r="F3" s="42" t="s">
        <v>509</v>
      </c>
      <c r="G3" s="43" t="s">
        <v>609</v>
      </c>
      <c r="H3" s="46" t="s">
        <v>585</v>
      </c>
      <c r="I3" s="46" t="s">
        <v>5</v>
      </c>
      <c r="J3" s="42" t="s">
        <v>580</v>
      </c>
      <c r="K3" s="46" t="s">
        <v>5</v>
      </c>
      <c r="L3" s="43" t="s">
        <v>609</v>
      </c>
      <c r="M3" s="47">
        <v>43027</v>
      </c>
      <c r="N3" s="46" t="s">
        <v>419</v>
      </c>
      <c r="O3" s="46" t="s">
        <v>326</v>
      </c>
      <c r="P3" s="46"/>
      <c r="Q3" s="46"/>
    </row>
    <row r="4" spans="1:17" ht="141.75" customHeight="1">
      <c r="A4" s="41" t="str">
        <f>HYPERLINK("http://www.deusto.es/cs/Satellite/deusto/es/universidad-deusto/internacional-deusto","University of Deusto")</f>
        <v>University of Deusto</v>
      </c>
      <c r="B4" s="42" t="s">
        <v>295</v>
      </c>
      <c r="C4" s="43" t="s">
        <v>610</v>
      </c>
      <c r="D4" s="46">
        <v>2</v>
      </c>
      <c r="E4" s="42" t="s">
        <v>606</v>
      </c>
      <c r="F4" s="42" t="s">
        <v>509</v>
      </c>
      <c r="G4" s="43" t="s">
        <v>611</v>
      </c>
      <c r="H4" s="46" t="s">
        <v>590</v>
      </c>
      <c r="I4" s="46" t="s">
        <v>5</v>
      </c>
      <c r="J4" s="42" t="s">
        <v>580</v>
      </c>
      <c r="K4" s="46" t="s">
        <v>5</v>
      </c>
      <c r="L4" s="43" t="s">
        <v>612</v>
      </c>
      <c r="M4" s="47">
        <v>42999</v>
      </c>
      <c r="N4" s="46" t="s">
        <v>419</v>
      </c>
      <c r="O4" s="46" t="s">
        <v>613</v>
      </c>
      <c r="P4" s="46"/>
      <c r="Q4" s="46"/>
    </row>
    <row r="5" spans="1:17" ht="132.75" customHeight="1">
      <c r="A5" s="41" t="str">
        <f>HYPERLINK("http://www.unibo.it/en/international","Bologna University")</f>
        <v>Bologna University</v>
      </c>
      <c r="B5" s="42" t="s">
        <v>300</v>
      </c>
      <c r="C5" s="43" t="s">
        <v>614</v>
      </c>
      <c r="D5" s="46">
        <v>2</v>
      </c>
      <c r="E5" s="42" t="s">
        <v>606</v>
      </c>
      <c r="F5" s="42" t="s">
        <v>509</v>
      </c>
      <c r="G5" s="43" t="s">
        <v>615</v>
      </c>
      <c r="H5" s="46" t="s">
        <v>592</v>
      </c>
      <c r="I5" s="46" t="s">
        <v>5</v>
      </c>
      <c r="J5" s="42" t="s">
        <v>580</v>
      </c>
      <c r="K5" s="46" t="s">
        <v>5</v>
      </c>
      <c r="L5" s="43" t="s">
        <v>615</v>
      </c>
      <c r="M5" s="47">
        <v>42999</v>
      </c>
      <c r="N5" s="43" t="s">
        <v>616</v>
      </c>
      <c r="O5" s="46" t="s">
        <v>326</v>
      </c>
      <c r="P5" s="46"/>
      <c r="Q5" s="46"/>
    </row>
    <row r="6" spans="1:17" ht="66" customHeight="1">
      <c r="A6" s="41" t="str">
        <f>HYPERLINK("http://www.qdbhu.edu.cn/e/STUDY.asp","Qingdao Binhai University")</f>
        <v>Qingdao Binhai University</v>
      </c>
      <c r="B6" s="42" t="s">
        <v>307</v>
      </c>
      <c r="C6" s="43" t="s">
        <v>617</v>
      </c>
      <c r="D6" s="46">
        <v>4</v>
      </c>
      <c r="E6" s="42" t="s">
        <v>606</v>
      </c>
      <c r="F6" s="42" t="s">
        <v>509</v>
      </c>
      <c r="G6" s="46" t="s">
        <v>618</v>
      </c>
      <c r="H6" s="46" t="s">
        <v>481</v>
      </c>
      <c r="I6" s="46" t="s">
        <v>44</v>
      </c>
      <c r="J6" s="42" t="s">
        <v>580</v>
      </c>
      <c r="K6" s="46" t="s">
        <v>5</v>
      </c>
      <c r="L6" s="46" t="s">
        <v>618</v>
      </c>
      <c r="M6" s="47">
        <v>43062</v>
      </c>
      <c r="N6" s="46" t="s">
        <v>419</v>
      </c>
      <c r="O6" s="46" t="s">
        <v>326</v>
      </c>
      <c r="P6" s="46"/>
      <c r="Q6" s="46"/>
    </row>
    <row r="7" spans="1:17" ht="80.25" customHeight="1">
      <c r="A7" s="41" t="str">
        <f>HYPERLINK("https://admission.umontreal.ca/en/foreign-students/","University of Montreal")</f>
        <v>University of Montreal</v>
      </c>
      <c r="B7" s="42" t="s">
        <v>287</v>
      </c>
      <c r="C7" s="43" t="s">
        <v>619</v>
      </c>
      <c r="D7" s="46">
        <v>2</v>
      </c>
      <c r="E7" s="42" t="s">
        <v>606</v>
      </c>
      <c r="F7" s="42" t="s">
        <v>509</v>
      </c>
      <c r="G7" s="46" t="s">
        <v>618</v>
      </c>
      <c r="H7" s="46" t="s">
        <v>583</v>
      </c>
      <c r="I7" s="46" t="s">
        <v>44</v>
      </c>
      <c r="J7" s="46" t="s">
        <v>620</v>
      </c>
      <c r="K7" s="46"/>
      <c r="L7" s="46" t="s">
        <v>618</v>
      </c>
      <c r="M7" s="45">
        <v>42989</v>
      </c>
      <c r="N7" s="46" t="s">
        <v>419</v>
      </c>
      <c r="O7" s="46" t="s">
        <v>326</v>
      </c>
      <c r="P7" s="46"/>
      <c r="Q7" s="46"/>
    </row>
    <row r="8" spans="1:17" ht="75" customHeight="1">
      <c r="A8" s="41" t="str">
        <f>HYPERLINK("http://www.thehagueuniversity.com/exchange-programmes/exchange-programmes","University of Hague of Applied Sciences")</f>
        <v>University of Hague of Applied Sciences</v>
      </c>
      <c r="B8" s="42" t="s">
        <v>621</v>
      </c>
      <c r="C8" s="43" t="s">
        <v>622</v>
      </c>
      <c r="D8" s="46">
        <v>4</v>
      </c>
      <c r="E8" s="42" t="s">
        <v>606</v>
      </c>
      <c r="F8" s="42" t="s">
        <v>509</v>
      </c>
      <c r="G8" s="46" t="s">
        <v>618</v>
      </c>
      <c r="H8" s="46" t="s">
        <v>584</v>
      </c>
      <c r="I8" s="46" t="s">
        <v>44</v>
      </c>
      <c r="J8" s="42" t="s">
        <v>580</v>
      </c>
      <c r="K8" s="46" t="s">
        <v>44</v>
      </c>
      <c r="L8" s="46" t="s">
        <v>618</v>
      </c>
      <c r="M8" s="47">
        <v>42999</v>
      </c>
      <c r="N8" s="46" t="s">
        <v>419</v>
      </c>
      <c r="O8" s="46" t="s">
        <v>326</v>
      </c>
      <c r="P8" s="46"/>
      <c r="Q8" s="46"/>
    </row>
    <row r="9" spans="1:17" ht="30">
      <c r="A9" s="41" t="str">
        <f>HYPERLINK("http://en.uw.edu.pl/education/exchange-and-guest-students/","University of Warsaw")</f>
        <v>University of Warsaw</v>
      </c>
      <c r="B9" s="42" t="s">
        <v>296</v>
      </c>
      <c r="C9" s="43" t="s">
        <v>623</v>
      </c>
      <c r="D9" s="46">
        <v>4</v>
      </c>
      <c r="E9" s="42" t="s">
        <v>606</v>
      </c>
      <c r="F9" s="42" t="s">
        <v>509</v>
      </c>
      <c r="G9" s="32" t="s">
        <v>624</v>
      </c>
      <c r="H9" s="46" t="s">
        <v>588</v>
      </c>
      <c r="I9" s="46" t="s">
        <v>44</v>
      </c>
      <c r="J9" s="42" t="s">
        <v>580</v>
      </c>
      <c r="K9" s="46" t="s">
        <v>44</v>
      </c>
      <c r="L9" s="32" t="s">
        <v>624</v>
      </c>
      <c r="M9" s="47">
        <v>42999</v>
      </c>
      <c r="N9" s="46" t="s">
        <v>419</v>
      </c>
      <c r="O9" s="46" t="s">
        <v>326</v>
      </c>
      <c r="P9" s="46"/>
      <c r="Q9" s="46"/>
    </row>
    <row r="10" spans="1:17" ht="103.5" customHeight="1">
      <c r="A10" s="41" t="str">
        <f>HYPERLINK("http://www.umb.sk/en/studies/information/study-programmes-and-admission-requirements/","Matej Bel University")</f>
        <v>Matej Bel University</v>
      </c>
      <c r="B10" s="42" t="s">
        <v>625</v>
      </c>
      <c r="C10" s="43" t="s">
        <v>626</v>
      </c>
      <c r="D10" s="46">
        <v>3</v>
      </c>
      <c r="E10" s="42" t="s">
        <v>606</v>
      </c>
      <c r="F10" s="42" t="s">
        <v>509</v>
      </c>
      <c r="G10" s="32" t="s">
        <v>627</v>
      </c>
      <c r="H10" s="46" t="s">
        <v>628</v>
      </c>
      <c r="I10" s="46" t="s">
        <v>44</v>
      </c>
      <c r="J10" s="42" t="s">
        <v>580</v>
      </c>
      <c r="K10" s="46" t="s">
        <v>44</v>
      </c>
      <c r="L10" s="32" t="s">
        <v>627</v>
      </c>
      <c r="M10" s="47">
        <v>42999</v>
      </c>
      <c r="N10" s="46" t="s">
        <v>419</v>
      </c>
      <c r="O10" s="46" t="s">
        <v>326</v>
      </c>
      <c r="P10" s="46"/>
      <c r="Q10" s="46"/>
    </row>
    <row r="11" spans="1:17" ht="74.25" customHeight="1">
      <c r="A11" s="41" t="str">
        <f>HYPERLINK("http://www.euba.sk/erasmus","university of economics in bratislava")</f>
        <v>university of economics in bratislava</v>
      </c>
      <c r="B11" s="42" t="s">
        <v>625</v>
      </c>
      <c r="C11" s="43" t="s">
        <v>629</v>
      </c>
      <c r="D11" s="46">
        <v>2</v>
      </c>
      <c r="E11" s="42" t="s">
        <v>606</v>
      </c>
      <c r="F11" s="42" t="s">
        <v>509</v>
      </c>
      <c r="G11" s="32" t="s">
        <v>630</v>
      </c>
      <c r="H11" s="46" t="s">
        <v>628</v>
      </c>
      <c r="I11" s="46" t="s">
        <v>44</v>
      </c>
      <c r="J11" s="42" t="s">
        <v>580</v>
      </c>
      <c r="K11" s="46" t="s">
        <v>44</v>
      </c>
      <c r="L11" s="32" t="s">
        <v>630</v>
      </c>
      <c r="M11" s="47">
        <v>42999</v>
      </c>
      <c r="N11" s="46" t="s">
        <v>419</v>
      </c>
      <c r="O11" s="46" t="s">
        <v>326</v>
      </c>
      <c r="P11" s="46"/>
      <c r="Q11" s="46"/>
    </row>
    <row r="12" spans="1:17" ht="92.25" customHeight="1">
      <c r="A12" s="41" t="str">
        <f>HYPERLINK("http://www.sciencespo-toulouse.fr/international-472316.kjsp?RH=iep_fr&amp;RF=international","Sciences-Po, Toulouse")</f>
        <v>Sciences-Po, Toulouse</v>
      </c>
      <c r="B12" s="42" t="s">
        <v>284</v>
      </c>
      <c r="C12" s="43" t="s">
        <v>631</v>
      </c>
      <c r="D12" s="46">
        <v>2</v>
      </c>
      <c r="E12" s="42" t="s">
        <v>606</v>
      </c>
      <c r="F12" s="42" t="s">
        <v>509</v>
      </c>
      <c r="G12" s="32" t="s">
        <v>632</v>
      </c>
      <c r="H12" s="46" t="s">
        <v>583</v>
      </c>
      <c r="I12" s="46" t="s">
        <v>44</v>
      </c>
      <c r="J12" s="46" t="s">
        <v>620</v>
      </c>
      <c r="K12" s="46"/>
      <c r="L12" s="32" t="s">
        <v>632</v>
      </c>
      <c r="M12" s="47">
        <v>42999</v>
      </c>
      <c r="N12" s="42" t="s">
        <v>326</v>
      </c>
      <c r="O12" s="42" t="s">
        <v>326</v>
      </c>
      <c r="P12" s="46"/>
      <c r="Q12" s="46"/>
    </row>
    <row r="13" spans="1:17" ht="86.25" customHeight="1">
      <c r="A13" s="41" t="str">
        <f>HYPERLINK("http://www.sciencespo.fr/admissions/en/content/undergraduate-admissions-1176","Sciences-Po, Paris")</f>
        <v>Sciences-Po, Paris</v>
      </c>
      <c r="B13" s="42" t="s">
        <v>284</v>
      </c>
      <c r="C13" s="43" t="s">
        <v>633</v>
      </c>
      <c r="D13" s="46">
        <v>4</v>
      </c>
      <c r="E13" s="42" t="s">
        <v>606</v>
      </c>
      <c r="F13" s="42" t="s">
        <v>509</v>
      </c>
      <c r="G13" s="46" t="s">
        <v>618</v>
      </c>
      <c r="H13" s="46" t="s">
        <v>583</v>
      </c>
      <c r="I13" s="46" t="s">
        <v>634</v>
      </c>
      <c r="J13" s="42" t="s">
        <v>580</v>
      </c>
      <c r="K13" s="46" t="s">
        <v>634</v>
      </c>
      <c r="L13" s="46" t="s">
        <v>618</v>
      </c>
      <c r="M13" s="45">
        <v>42989</v>
      </c>
      <c r="N13" s="32" t="s">
        <v>635</v>
      </c>
      <c r="O13" s="42" t="s">
        <v>326</v>
      </c>
      <c r="P13" s="46"/>
      <c r="Q13" s="46"/>
    </row>
    <row r="14" spans="1:17" ht="99" customHeight="1">
      <c r="A14" s="41" t="s">
        <v>636</v>
      </c>
      <c r="B14" s="42" t="s">
        <v>284</v>
      </c>
      <c r="C14" s="43" t="s">
        <v>637</v>
      </c>
      <c r="D14" s="46">
        <v>3</v>
      </c>
      <c r="E14" s="42" t="s">
        <v>606</v>
      </c>
      <c r="F14" s="42" t="s">
        <v>509</v>
      </c>
      <c r="G14" s="32" t="s">
        <v>638</v>
      </c>
      <c r="H14" s="46" t="s">
        <v>583</v>
      </c>
      <c r="I14" s="46" t="s">
        <v>44</v>
      </c>
      <c r="J14" s="42" t="s">
        <v>580</v>
      </c>
      <c r="K14" s="46" t="s">
        <v>44</v>
      </c>
      <c r="L14" s="32" t="s">
        <v>638</v>
      </c>
      <c r="M14" s="47">
        <v>42999</v>
      </c>
      <c r="N14" s="46" t="s">
        <v>419</v>
      </c>
      <c r="O14" s="42" t="s">
        <v>326</v>
      </c>
      <c r="P14" s="46"/>
      <c r="Q14" s="46"/>
    </row>
    <row r="15" spans="1:17" ht="102" customHeight="1">
      <c r="A15" s="41" t="str">
        <f>HYPERLINK("http://iep.univ-lille2.fr/index.php?id=95","Sciences-Po, Lille")</f>
        <v>Sciences-Po, Lille</v>
      </c>
      <c r="B15" s="42" t="s">
        <v>284</v>
      </c>
      <c r="C15" s="43" t="s">
        <v>639</v>
      </c>
      <c r="D15" s="46">
        <v>3</v>
      </c>
      <c r="E15" s="42" t="s">
        <v>606</v>
      </c>
      <c r="F15" s="42" t="s">
        <v>509</v>
      </c>
      <c r="G15" s="32" t="s">
        <v>640</v>
      </c>
      <c r="H15" s="46" t="s">
        <v>583</v>
      </c>
      <c r="I15" s="46" t="s">
        <v>44</v>
      </c>
      <c r="J15" s="42" t="s">
        <v>580</v>
      </c>
      <c r="K15" s="46" t="s">
        <v>44</v>
      </c>
      <c r="L15" s="32" t="s">
        <v>640</v>
      </c>
      <c r="M15" s="47">
        <v>42999</v>
      </c>
      <c r="N15" s="42" t="s">
        <v>326</v>
      </c>
      <c r="O15" s="46" t="s">
        <v>326</v>
      </c>
      <c r="P15" s="46"/>
      <c r="Q15" s="46"/>
    </row>
    <row r="16" spans="1:17" ht="108" customHeight="1">
      <c r="A16" s="41" t="str">
        <f>HYPERLINK("http://ozs.vse.cz/english/exchange-programme/campus-in-prague/nomination-procedure/","university of economics in prague")</f>
        <v>university of economics in prague</v>
      </c>
      <c r="B16" s="42" t="s">
        <v>301</v>
      </c>
      <c r="C16" s="43" t="s">
        <v>641</v>
      </c>
      <c r="D16" s="46">
        <v>1</v>
      </c>
      <c r="E16" s="42" t="s">
        <v>606</v>
      </c>
      <c r="F16" s="42" t="s">
        <v>509</v>
      </c>
      <c r="G16" s="32" t="s">
        <v>642</v>
      </c>
      <c r="H16" s="46" t="s">
        <v>584</v>
      </c>
      <c r="I16" s="46" t="s">
        <v>44</v>
      </c>
      <c r="J16" s="46" t="s">
        <v>580</v>
      </c>
      <c r="K16" s="46" t="s">
        <v>44</v>
      </c>
      <c r="L16" s="32" t="s">
        <v>642</v>
      </c>
      <c r="M16" s="45">
        <v>42989</v>
      </c>
      <c r="N16" s="46" t="s">
        <v>419</v>
      </c>
      <c r="O16" s="46" t="s">
        <v>326</v>
      </c>
      <c r="P16" s="46"/>
      <c r="Q16" s="46"/>
    </row>
    <row r="17" spans="1:17" ht="85.5" customHeight="1">
      <c r="A17" s="41" t="str">
        <f>HYPERLINK("https://www.unisg.ch/en/studium/austauschprogramme/incomingdetailsgastaufenthalt/fact+sheet+und+terminkalender","University of St.Gallen")</f>
        <v>University of St.Gallen</v>
      </c>
      <c r="B17" s="42" t="s">
        <v>297</v>
      </c>
      <c r="C17" s="43" t="s">
        <v>643</v>
      </c>
      <c r="D17" s="46">
        <v>3</v>
      </c>
      <c r="E17" s="42" t="s">
        <v>606</v>
      </c>
      <c r="F17" s="42" t="s">
        <v>509</v>
      </c>
      <c r="G17" s="43" t="s">
        <v>644</v>
      </c>
      <c r="H17" s="46" t="s">
        <v>584</v>
      </c>
      <c r="I17" s="46" t="s">
        <v>44</v>
      </c>
      <c r="J17" s="46" t="s">
        <v>580</v>
      </c>
      <c r="K17" s="46" t="s">
        <v>44</v>
      </c>
      <c r="L17" s="32" t="s">
        <v>645</v>
      </c>
      <c r="M17" s="45">
        <v>42989</v>
      </c>
      <c r="N17" s="46" t="s">
        <v>419</v>
      </c>
      <c r="O17" s="46" t="s">
        <v>326</v>
      </c>
      <c r="P17" s="46"/>
      <c r="Q17" s="46"/>
    </row>
    <row r="18" spans="1:17" ht="104.25" customHeight="1">
      <c r="A18" s="41" t="s">
        <v>263</v>
      </c>
      <c r="B18" s="42" t="s">
        <v>309</v>
      </c>
      <c r="C18" s="43" t="s">
        <v>646</v>
      </c>
      <c r="D18" s="46">
        <v>3</v>
      </c>
      <c r="E18" s="42" t="s">
        <v>606</v>
      </c>
      <c r="F18" s="42" t="s">
        <v>509</v>
      </c>
      <c r="G18" s="32" t="s">
        <v>647</v>
      </c>
      <c r="H18" s="46" t="s">
        <v>584</v>
      </c>
      <c r="I18" s="42" t="s">
        <v>648</v>
      </c>
      <c r="J18" s="46" t="s">
        <v>580</v>
      </c>
      <c r="K18" s="42" t="s">
        <v>648</v>
      </c>
      <c r="L18" s="32" t="s">
        <v>647</v>
      </c>
      <c r="M18" s="47">
        <v>42999</v>
      </c>
      <c r="N18" s="46" t="s">
        <v>419</v>
      </c>
      <c r="O18" s="46" t="s">
        <v>326</v>
      </c>
      <c r="P18" s="46"/>
      <c r="Q18" s="46"/>
    </row>
  </sheetData>
  <autoFilter ref="A1:Q18"/>
  <hyperlinks>
    <hyperlink ref="C2" r:id="rId1"/>
    <hyperlink ref="A18" r:id="rId2"/>
    <hyperlink ref="C3" r:id="rId3"/>
    <hyperlink ref="G3" r:id="rId4"/>
    <hyperlink ref="L3" r:id="rId5"/>
    <hyperlink ref="C4" r:id="rId6"/>
    <hyperlink ref="G4" r:id="rId7"/>
    <hyperlink ref="L4" r:id="rId8"/>
    <hyperlink ref="C5" r:id="rId9"/>
    <hyperlink ref="G5" r:id="rId10"/>
    <hyperlink ref="L5" r:id="rId11"/>
    <hyperlink ref="N5" r:id="rId12"/>
    <hyperlink ref="C6" r:id="rId13"/>
    <hyperlink ref="C7" r:id="rId14"/>
    <hyperlink ref="C18" r:id="rId15"/>
    <hyperlink ref="G17" r:id="rId16"/>
    <hyperlink ref="C16" r:id="rId17"/>
    <hyperlink ref="C8" r:id="rId18"/>
    <hyperlink ref="C15" r:id="rId19"/>
    <hyperlink ref="C12" r:id="rId20"/>
    <hyperlink ref="C9" r:id="rId21"/>
    <hyperlink ref="C10" r:id="rId22"/>
    <hyperlink ref="C11" r:id="rId23"/>
    <hyperlink ref="C13" r:id="rId24"/>
    <hyperlink ref="C14" r:id="rId25"/>
    <hyperlink ref="C17" r:id="rId26"/>
    <hyperlink ref="G16" r:id="rId27"/>
    <hyperlink ref="G9" r:id="rId28"/>
    <hyperlink ref="L9" r:id="rId29"/>
    <hyperlink ref="G10" r:id="rId30"/>
    <hyperlink ref="L10" r:id="rId31"/>
    <hyperlink ref="G11" r:id="rId32"/>
    <hyperlink ref="L11" r:id="rId33"/>
    <hyperlink ref="G12" r:id="rId34"/>
    <hyperlink ref="L12" r:id="rId35"/>
    <hyperlink ref="G15" r:id="rId36"/>
    <hyperlink ref="L15" r:id="rId37"/>
    <hyperlink ref="L16" r:id="rId38"/>
    <hyperlink ref="L17" r:id="rId39"/>
    <hyperlink ref="L18" r:id="rId40"/>
    <hyperlink ref="G18" r:id="rId41"/>
    <hyperlink ref="G14" r:id="rId42"/>
    <hyperlink ref="L14" r:id="rId43"/>
    <hyperlink ref="N13" r:id="rId44"/>
  </hyperlinks>
  <pageMargins left="0.70866141732283472" right="0.70866141732283472" top="1.3779527559055118" bottom="0.74803149606299213" header="0.31496062992125984" footer="0.31496062992125984"/>
  <pageSetup paperSize="9" scale="44" firstPageNumber="23" fitToHeight="0" orientation="landscape" useFirstPageNumber="1" r:id="rId45"/>
  <headerFooter differentFirst="1">
    <oddHeader>&amp;C&amp;P</oddHeader>
    <firstHeader>&amp;C&amp;P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80" zoomScaleNormal="80" workbookViewId="0">
      <selection activeCell="M1" sqref="M1"/>
    </sheetView>
  </sheetViews>
  <sheetFormatPr defaultRowHeight="12.75"/>
  <cols>
    <col min="1" max="1" width="23.5703125" customWidth="1"/>
    <col min="2" max="2" width="12.85546875" customWidth="1"/>
    <col min="3" max="3" width="14.5703125" customWidth="1"/>
    <col min="5" max="5" width="19" customWidth="1"/>
    <col min="6" max="6" width="20.42578125" customWidth="1"/>
    <col min="7" max="7" width="24.42578125" customWidth="1"/>
    <col min="8" max="8" width="15.5703125" customWidth="1"/>
    <col min="9" max="9" width="15.42578125" customWidth="1"/>
    <col min="10" max="10" width="15.85546875" customWidth="1"/>
    <col min="11" max="11" width="15.28515625" customWidth="1"/>
    <col min="12" max="12" width="17.28515625" customWidth="1"/>
    <col min="13" max="13" width="17" customWidth="1"/>
    <col min="14" max="14" width="19.28515625" customWidth="1"/>
    <col min="15" max="15" width="19" customWidth="1"/>
    <col min="16" max="16" width="17" customWidth="1"/>
    <col min="17" max="17" width="18" customWidth="1"/>
  </cols>
  <sheetData>
    <row r="1" spans="1:17" ht="63.75">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ht="76.5">
      <c r="A2" s="75" t="s">
        <v>666</v>
      </c>
      <c r="B2" s="60" t="s">
        <v>291</v>
      </c>
      <c r="C2" s="61" t="s">
        <v>666</v>
      </c>
      <c r="D2" s="62" t="s">
        <v>667</v>
      </c>
      <c r="E2" s="63" t="s">
        <v>668</v>
      </c>
      <c r="F2" s="42" t="s">
        <v>509</v>
      </c>
      <c r="G2" s="63" t="s">
        <v>668</v>
      </c>
      <c r="H2" s="60" t="s">
        <v>669</v>
      </c>
      <c r="I2" s="60" t="s">
        <v>670</v>
      </c>
      <c r="J2" s="42" t="s">
        <v>580</v>
      </c>
      <c r="K2" s="64" t="s">
        <v>44</v>
      </c>
      <c r="L2" s="32" t="s">
        <v>671</v>
      </c>
      <c r="M2" s="45">
        <v>42989</v>
      </c>
      <c r="N2" s="64" t="s">
        <v>419</v>
      </c>
      <c r="O2" s="42" t="s">
        <v>326</v>
      </c>
      <c r="P2" s="59"/>
      <c r="Q2" s="59"/>
    </row>
    <row r="3" spans="1:17" ht="60">
      <c r="A3" s="14" t="s">
        <v>672</v>
      </c>
      <c r="B3" s="60" t="s">
        <v>291</v>
      </c>
      <c r="C3" s="61" t="s">
        <v>672</v>
      </c>
      <c r="D3" s="62" t="s">
        <v>667</v>
      </c>
      <c r="E3" s="65" t="s">
        <v>668</v>
      </c>
      <c r="F3" s="42" t="s">
        <v>509</v>
      </c>
      <c r="G3" s="65" t="s">
        <v>668</v>
      </c>
      <c r="H3" s="60" t="s">
        <v>673</v>
      </c>
      <c r="I3" s="60" t="s">
        <v>670</v>
      </c>
      <c r="J3" s="42" t="s">
        <v>580</v>
      </c>
      <c r="K3" s="64" t="s">
        <v>44</v>
      </c>
      <c r="L3" s="64" t="s">
        <v>618</v>
      </c>
      <c r="M3" s="45">
        <v>42989</v>
      </c>
      <c r="N3" s="64" t="s">
        <v>419</v>
      </c>
      <c r="O3" s="42" t="s">
        <v>326</v>
      </c>
      <c r="P3" s="59"/>
      <c r="Q3" s="59"/>
    </row>
    <row r="4" spans="1:17" ht="135">
      <c r="A4" s="58" t="s">
        <v>252</v>
      </c>
      <c r="B4" s="60" t="s">
        <v>621</v>
      </c>
      <c r="C4" s="66" t="s">
        <v>252</v>
      </c>
      <c r="D4" s="60" t="s">
        <v>674</v>
      </c>
      <c r="E4" s="67" t="s">
        <v>668</v>
      </c>
      <c r="F4" s="42" t="s">
        <v>509</v>
      </c>
      <c r="G4" s="67" t="s">
        <v>668</v>
      </c>
      <c r="H4" s="60" t="s">
        <v>675</v>
      </c>
      <c r="I4" s="60" t="s">
        <v>676</v>
      </c>
      <c r="J4" s="42" t="s">
        <v>580</v>
      </c>
      <c r="K4" s="60" t="s">
        <v>676</v>
      </c>
      <c r="L4" s="64" t="s">
        <v>618</v>
      </c>
      <c r="M4" s="45">
        <v>42989</v>
      </c>
      <c r="N4" s="64" t="s">
        <v>419</v>
      </c>
      <c r="O4" s="42" t="s">
        <v>326</v>
      </c>
      <c r="P4" s="59"/>
      <c r="Q4" s="59"/>
    </row>
  </sheetData>
  <hyperlinks>
    <hyperlink ref="G4" r:id="rId1" display="Экономика"/>
    <hyperlink ref="G2" r:id="rId2" display="экономика (бакалавриат)"/>
    <hyperlink ref="G3" r:id="rId3"/>
    <hyperlink ref="E4" r:id="rId4" display="Экономика"/>
    <hyperlink ref="E2" r:id="rId5" display="экономика (бакалавриат)"/>
    <hyperlink ref="E3" r:id="rId6"/>
    <hyperlink ref="C4" r:id="rId7" display="Университет Гронингена"/>
    <hyperlink ref="L2" r:id="rId8"/>
    <hyperlink ref="C3" r:id="rId9"/>
    <hyperlink ref="C2" r:id="rId10"/>
  </hyperlinks>
  <pageMargins left="0.70866141732283472" right="0.70866141732283472" top="1.3779527559055118" bottom="0.74803149606299213" header="0.31496062992125984" footer="0.31496062992125984"/>
  <pageSetup paperSize="9" scale="45" firstPageNumber="25" fitToHeight="0" orientation="landscape" useFirstPageNumber="1" r:id="rId1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80" zoomScaleNormal="80" workbookViewId="0">
      <selection activeCell="M1" sqref="M1"/>
    </sheetView>
  </sheetViews>
  <sheetFormatPr defaultRowHeight="12.75"/>
  <cols>
    <col min="1" max="1" width="14" customWidth="1"/>
    <col min="3" max="3" width="13.85546875" customWidth="1"/>
    <col min="5" max="5" width="15.28515625" customWidth="1"/>
    <col min="6" max="6" width="12.42578125" customWidth="1"/>
    <col min="7" max="7" width="18.28515625" customWidth="1"/>
    <col min="8" max="8" width="14.140625" customWidth="1"/>
    <col min="9" max="9" width="12" customWidth="1"/>
    <col min="10" max="10" width="12.7109375" customWidth="1"/>
    <col min="11" max="11" width="11.5703125" customWidth="1"/>
    <col min="12" max="12" width="13.42578125" customWidth="1"/>
    <col min="13" max="13" width="15.5703125" customWidth="1"/>
    <col min="14" max="14" width="16.42578125" customWidth="1"/>
    <col min="15" max="15" width="16" customWidth="1"/>
    <col min="16" max="16" width="15.7109375" customWidth="1"/>
    <col min="17" max="17" width="18" customWidth="1"/>
  </cols>
  <sheetData>
    <row r="1" spans="1:17" ht="96">
      <c r="A1" s="68" t="s">
        <v>310</v>
      </c>
      <c r="B1" s="68" t="s">
        <v>283</v>
      </c>
      <c r="C1" s="68" t="s">
        <v>311</v>
      </c>
      <c r="D1" s="68" t="s">
        <v>312</v>
      </c>
      <c r="E1" s="68" t="s">
        <v>313</v>
      </c>
      <c r="F1" s="68" t="s">
        <v>322</v>
      </c>
      <c r="G1" s="68" t="s">
        <v>323</v>
      </c>
      <c r="H1" s="68" t="s">
        <v>314</v>
      </c>
      <c r="I1" s="68" t="s">
        <v>315</v>
      </c>
      <c r="J1" s="68" t="s">
        <v>316</v>
      </c>
      <c r="K1" s="68" t="s">
        <v>317</v>
      </c>
      <c r="L1" s="68" t="s">
        <v>318</v>
      </c>
      <c r="M1" s="1" t="s">
        <v>806</v>
      </c>
      <c r="N1" s="68" t="s">
        <v>319</v>
      </c>
      <c r="O1" s="68" t="s">
        <v>320</v>
      </c>
      <c r="P1" s="68" t="s">
        <v>324</v>
      </c>
      <c r="Q1" s="68" t="s">
        <v>321</v>
      </c>
    </row>
    <row r="2" spans="1:17" ht="156">
      <c r="A2" s="69" t="s">
        <v>677</v>
      </c>
      <c r="B2" s="69" t="s">
        <v>291</v>
      </c>
      <c r="C2" s="70" t="s">
        <v>678</v>
      </c>
      <c r="D2" s="69">
        <v>2</v>
      </c>
      <c r="E2" s="69" t="s">
        <v>679</v>
      </c>
      <c r="F2" s="69" t="s">
        <v>509</v>
      </c>
      <c r="G2" s="70" t="s">
        <v>680</v>
      </c>
      <c r="H2" s="69" t="s">
        <v>585</v>
      </c>
      <c r="I2" s="69" t="s">
        <v>44</v>
      </c>
      <c r="J2" s="69" t="s">
        <v>580</v>
      </c>
      <c r="K2" s="71" t="s">
        <v>44</v>
      </c>
      <c r="L2" s="70" t="s">
        <v>680</v>
      </c>
      <c r="M2" s="72">
        <v>43062</v>
      </c>
      <c r="N2" s="69" t="s">
        <v>579</v>
      </c>
      <c r="O2" s="3" t="s">
        <v>465</v>
      </c>
      <c r="P2" s="71"/>
      <c r="Q2" s="71"/>
    </row>
    <row r="3" spans="1:17" ht="48">
      <c r="A3" s="69" t="s">
        <v>339</v>
      </c>
      <c r="B3" s="69" t="s">
        <v>291</v>
      </c>
      <c r="C3" s="70" t="s">
        <v>259</v>
      </c>
      <c r="D3" s="69">
        <v>5</v>
      </c>
      <c r="E3" s="69" t="s">
        <v>681</v>
      </c>
      <c r="F3" s="69" t="s">
        <v>509</v>
      </c>
      <c r="G3" s="70" t="s">
        <v>387</v>
      </c>
      <c r="H3" s="69" t="s">
        <v>585</v>
      </c>
      <c r="I3" s="69" t="s">
        <v>44</v>
      </c>
      <c r="J3" s="69" t="s">
        <v>580</v>
      </c>
      <c r="K3" s="71" t="s">
        <v>44</v>
      </c>
      <c r="L3" s="73" t="s">
        <v>260</v>
      </c>
      <c r="M3" s="72">
        <v>43062</v>
      </c>
      <c r="N3" s="69" t="s">
        <v>579</v>
      </c>
      <c r="O3" s="69" t="s">
        <v>411</v>
      </c>
      <c r="P3" s="74" t="s">
        <v>682</v>
      </c>
      <c r="Q3" s="71"/>
    </row>
    <row r="4" spans="1:17" ht="51">
      <c r="A4" s="69" t="s">
        <v>683</v>
      </c>
      <c r="B4" s="69" t="s">
        <v>300</v>
      </c>
      <c r="C4" s="10" t="s">
        <v>684</v>
      </c>
      <c r="D4" s="69">
        <v>1</v>
      </c>
      <c r="E4" s="69" t="s">
        <v>685</v>
      </c>
      <c r="F4" s="69" t="s">
        <v>509</v>
      </c>
      <c r="G4" s="10" t="s">
        <v>686</v>
      </c>
      <c r="H4" s="69" t="s">
        <v>592</v>
      </c>
      <c r="I4" s="69" t="s">
        <v>44</v>
      </c>
      <c r="J4" s="69" t="s">
        <v>580</v>
      </c>
      <c r="K4" s="69" t="s">
        <v>528</v>
      </c>
      <c r="L4" s="10" t="s">
        <v>687</v>
      </c>
      <c r="M4" s="72">
        <v>43062</v>
      </c>
      <c r="N4" s="69" t="s">
        <v>579</v>
      </c>
      <c r="O4" s="3" t="s">
        <v>465</v>
      </c>
      <c r="P4" s="69"/>
      <c r="Q4" s="69"/>
    </row>
  </sheetData>
  <hyperlinks>
    <hyperlink ref="L3" r:id="rId1"/>
    <hyperlink ref="C3" r:id="rId2"/>
    <hyperlink ref="G4" r:id="rId3"/>
    <hyperlink ref="C4" r:id="rId4"/>
    <hyperlink ref="L4" r:id="rId5"/>
  </hyperlinks>
  <pageMargins left="0.70866141732283472" right="0.70866141732283472" top="1.3779527559055118" bottom="0.74803149606299213" header="0.31496062992125984" footer="0.31496062992125984"/>
  <pageSetup paperSize="9" scale="56" firstPageNumber="26" fitToHeight="0" orientation="landscape" useFirstPageNumber="1" r:id="rId6"/>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80" zoomScaleNormal="80" workbookViewId="0">
      <selection activeCell="P16" sqref="P16"/>
    </sheetView>
  </sheetViews>
  <sheetFormatPr defaultRowHeight="12.75"/>
  <cols>
    <col min="1" max="1" width="14.5703125" customWidth="1"/>
    <col min="2" max="2" width="10.7109375" customWidth="1"/>
    <col min="3" max="3" width="15.140625" customWidth="1"/>
    <col min="4" max="4" width="10.5703125" customWidth="1"/>
    <col min="5" max="5" width="17.85546875" customWidth="1"/>
    <col min="6" max="6" width="19.42578125" customWidth="1"/>
    <col min="7" max="7" width="16.5703125" customWidth="1"/>
    <col min="8" max="8" width="15.42578125" customWidth="1"/>
    <col min="9" max="9" width="13.5703125" customWidth="1"/>
    <col min="10" max="10" width="14.7109375" customWidth="1"/>
    <col min="11" max="11" width="12.5703125" customWidth="1"/>
    <col min="12" max="12" width="12" customWidth="1"/>
    <col min="13" max="13" width="12.140625" customWidth="1"/>
    <col min="14" max="14" width="16.140625" customWidth="1"/>
    <col min="15" max="15" width="15.5703125" customWidth="1"/>
    <col min="16" max="16" width="17.85546875" customWidth="1"/>
    <col min="17" max="17" width="18.28515625" customWidth="1"/>
  </cols>
  <sheetData>
    <row r="1" spans="1:17" ht="76.5">
      <c r="A1" s="1" t="s">
        <v>310</v>
      </c>
      <c r="B1" s="1" t="s">
        <v>283</v>
      </c>
      <c r="C1" s="1" t="s">
        <v>311</v>
      </c>
      <c r="D1" s="1" t="s">
        <v>312</v>
      </c>
      <c r="E1" s="1" t="s">
        <v>313</v>
      </c>
      <c r="F1" s="1" t="s">
        <v>322</v>
      </c>
      <c r="G1" s="1" t="s">
        <v>323</v>
      </c>
      <c r="H1" s="1" t="s">
        <v>314</v>
      </c>
      <c r="I1" s="1" t="s">
        <v>315</v>
      </c>
      <c r="J1" s="1" t="s">
        <v>316</v>
      </c>
      <c r="K1" s="1" t="s">
        <v>317</v>
      </c>
      <c r="L1" s="1" t="s">
        <v>318</v>
      </c>
      <c r="M1" s="1" t="s">
        <v>806</v>
      </c>
      <c r="N1" s="1" t="s">
        <v>319</v>
      </c>
      <c r="O1" s="1" t="s">
        <v>320</v>
      </c>
      <c r="P1" s="2" t="s">
        <v>324</v>
      </c>
      <c r="Q1" s="1" t="s">
        <v>321</v>
      </c>
    </row>
    <row r="2" spans="1:17" ht="102">
      <c r="A2" s="2" t="s">
        <v>698</v>
      </c>
      <c r="B2" s="60" t="s">
        <v>699</v>
      </c>
      <c r="C2" s="4" t="s">
        <v>700</v>
      </c>
      <c r="D2" s="3">
        <v>2</v>
      </c>
      <c r="E2" s="31" t="s">
        <v>701</v>
      </c>
      <c r="F2" s="60" t="s">
        <v>509</v>
      </c>
      <c r="G2" s="9" t="s">
        <v>702</v>
      </c>
      <c r="H2" s="9" t="s">
        <v>584</v>
      </c>
      <c r="I2" s="9" t="s">
        <v>703</v>
      </c>
      <c r="J2" s="9" t="s">
        <v>580</v>
      </c>
      <c r="K2" s="9" t="s">
        <v>703</v>
      </c>
      <c r="L2" s="3" t="s">
        <v>702</v>
      </c>
      <c r="M2" s="93">
        <v>42999</v>
      </c>
      <c r="N2" s="6" t="s">
        <v>704</v>
      </c>
      <c r="O2" s="6" t="s">
        <v>326</v>
      </c>
      <c r="P2" s="2"/>
      <c r="Q2" s="1"/>
    </row>
    <row r="3" spans="1:17" ht="51">
      <c r="A3" s="2" t="s">
        <v>705</v>
      </c>
      <c r="B3" s="3" t="s">
        <v>298</v>
      </c>
      <c r="C3" s="78" t="s">
        <v>706</v>
      </c>
      <c r="D3" s="3">
        <v>2</v>
      </c>
      <c r="E3" s="31" t="s">
        <v>701</v>
      </c>
      <c r="F3" s="60" t="s">
        <v>509</v>
      </c>
      <c r="G3" s="9" t="s">
        <v>707</v>
      </c>
      <c r="H3" s="60" t="s">
        <v>708</v>
      </c>
      <c r="I3" s="3" t="s">
        <v>44</v>
      </c>
      <c r="J3" s="9" t="s">
        <v>580</v>
      </c>
      <c r="K3" s="3" t="s">
        <v>44</v>
      </c>
      <c r="L3" s="5" t="s">
        <v>465</v>
      </c>
      <c r="M3" s="93">
        <v>43027</v>
      </c>
      <c r="N3" s="6" t="s">
        <v>326</v>
      </c>
      <c r="O3" s="6" t="s">
        <v>326</v>
      </c>
      <c r="P3" s="2"/>
      <c r="Q3" s="1"/>
    </row>
    <row r="4" spans="1:17" ht="38.25">
      <c r="A4" s="2" t="s">
        <v>709</v>
      </c>
      <c r="B4" s="3" t="s">
        <v>298</v>
      </c>
      <c r="C4" s="79" t="s">
        <v>710</v>
      </c>
      <c r="D4" s="3">
        <v>2</v>
      </c>
      <c r="E4" s="31" t="s">
        <v>701</v>
      </c>
      <c r="F4" s="60" t="s">
        <v>509</v>
      </c>
      <c r="G4" s="9" t="s">
        <v>711</v>
      </c>
      <c r="H4" s="3" t="s">
        <v>583</v>
      </c>
      <c r="I4" s="3" t="s">
        <v>44</v>
      </c>
      <c r="J4" s="9" t="s">
        <v>412</v>
      </c>
      <c r="K4" s="9" t="s">
        <v>75</v>
      </c>
      <c r="L4" s="9" t="s">
        <v>75</v>
      </c>
      <c r="M4" s="93">
        <v>42989</v>
      </c>
      <c r="N4" s="36" t="s">
        <v>419</v>
      </c>
      <c r="O4" s="6" t="s">
        <v>326</v>
      </c>
      <c r="P4" s="2"/>
      <c r="Q4" s="1"/>
    </row>
    <row r="5" spans="1:17" ht="76.5">
      <c r="A5" s="2" t="s">
        <v>713</v>
      </c>
      <c r="B5" s="31" t="s">
        <v>298</v>
      </c>
      <c r="C5" s="80" t="s">
        <v>714</v>
      </c>
      <c r="D5" s="31">
        <v>2</v>
      </c>
      <c r="E5" s="31" t="s">
        <v>701</v>
      </c>
      <c r="F5" s="60" t="s">
        <v>509</v>
      </c>
      <c r="G5" s="81" t="s">
        <v>715</v>
      </c>
      <c r="H5" s="37" t="s">
        <v>595</v>
      </c>
      <c r="I5" s="3" t="s">
        <v>44</v>
      </c>
      <c r="J5" s="9" t="s">
        <v>580</v>
      </c>
      <c r="K5" s="3" t="s">
        <v>44</v>
      </c>
      <c r="L5" s="36" t="s">
        <v>716</v>
      </c>
      <c r="M5" s="93">
        <v>42989</v>
      </c>
      <c r="N5" s="36" t="s">
        <v>717</v>
      </c>
      <c r="O5" s="3" t="s">
        <v>326</v>
      </c>
      <c r="P5" s="35"/>
      <c r="Q5" s="29"/>
    </row>
    <row r="6" spans="1:17" ht="51">
      <c r="A6" s="82" t="s">
        <v>718</v>
      </c>
      <c r="B6" s="3" t="s">
        <v>300</v>
      </c>
      <c r="C6" s="4" t="s">
        <v>719</v>
      </c>
      <c r="D6" s="3">
        <v>3</v>
      </c>
      <c r="E6" s="31" t="s">
        <v>701</v>
      </c>
      <c r="F6" s="60" t="s">
        <v>509</v>
      </c>
      <c r="G6" s="83" t="s">
        <v>720</v>
      </c>
      <c r="H6" s="3" t="s">
        <v>592</v>
      </c>
      <c r="I6" s="3" t="s">
        <v>44</v>
      </c>
      <c r="J6" s="9" t="s">
        <v>412</v>
      </c>
      <c r="K6" s="9" t="s">
        <v>75</v>
      </c>
      <c r="L6" s="9" t="s">
        <v>75</v>
      </c>
      <c r="M6" s="93">
        <v>42999</v>
      </c>
      <c r="N6" s="6" t="s">
        <v>326</v>
      </c>
      <c r="O6" s="3" t="s">
        <v>326</v>
      </c>
      <c r="P6" s="5"/>
      <c r="Q6" s="3"/>
    </row>
    <row r="7" spans="1:17" ht="38.25">
      <c r="A7" s="82" t="s">
        <v>721</v>
      </c>
      <c r="B7" s="3" t="s">
        <v>300</v>
      </c>
      <c r="C7" s="4" t="s">
        <v>722</v>
      </c>
      <c r="D7" s="3">
        <v>3</v>
      </c>
      <c r="E7" s="31" t="s">
        <v>701</v>
      </c>
      <c r="F7" s="60" t="s">
        <v>509</v>
      </c>
      <c r="G7" s="83" t="s">
        <v>723</v>
      </c>
      <c r="H7" s="3" t="s">
        <v>592</v>
      </c>
      <c r="I7" s="3" t="s">
        <v>44</v>
      </c>
      <c r="J7" s="9" t="s">
        <v>412</v>
      </c>
      <c r="K7" s="3" t="s">
        <v>75</v>
      </c>
      <c r="L7" s="3" t="s">
        <v>75</v>
      </c>
      <c r="M7" s="93">
        <v>42999</v>
      </c>
      <c r="N7" s="36" t="s">
        <v>419</v>
      </c>
      <c r="O7" s="3" t="s">
        <v>326</v>
      </c>
      <c r="P7" s="5"/>
      <c r="Q7" s="5"/>
    </row>
    <row r="8" spans="1:17" ht="63.75">
      <c r="A8" s="82" t="s">
        <v>724</v>
      </c>
      <c r="B8" s="3" t="s">
        <v>300</v>
      </c>
      <c r="C8" s="60" t="s">
        <v>725</v>
      </c>
      <c r="D8" s="3">
        <v>3</v>
      </c>
      <c r="E8" s="31" t="s">
        <v>701</v>
      </c>
      <c r="F8" s="3" t="s">
        <v>726</v>
      </c>
      <c r="G8" s="83" t="s">
        <v>727</v>
      </c>
      <c r="H8" s="3" t="s">
        <v>592</v>
      </c>
      <c r="I8" s="3" t="s">
        <v>44</v>
      </c>
      <c r="J8" s="9" t="s">
        <v>412</v>
      </c>
      <c r="K8" s="3" t="s">
        <v>75</v>
      </c>
      <c r="L8" s="3" t="s">
        <v>75</v>
      </c>
      <c r="M8" s="93">
        <v>43027</v>
      </c>
      <c r="N8" s="36" t="s">
        <v>419</v>
      </c>
      <c r="O8" s="3" t="s">
        <v>326</v>
      </c>
      <c r="P8" s="5"/>
      <c r="Q8" s="5"/>
    </row>
    <row r="9" spans="1:17" ht="114.75">
      <c r="A9" s="82" t="s">
        <v>728</v>
      </c>
      <c r="B9" s="3" t="s">
        <v>300</v>
      </c>
      <c r="C9" s="60" t="s">
        <v>729</v>
      </c>
      <c r="D9" s="3">
        <v>4</v>
      </c>
      <c r="E9" s="31" t="s">
        <v>701</v>
      </c>
      <c r="F9" s="60" t="s">
        <v>509</v>
      </c>
      <c r="G9" s="83" t="s">
        <v>730</v>
      </c>
      <c r="H9" s="3" t="s">
        <v>592</v>
      </c>
      <c r="I9" s="3" t="s">
        <v>44</v>
      </c>
      <c r="J9" s="9" t="s">
        <v>412</v>
      </c>
      <c r="K9" s="3" t="s">
        <v>75</v>
      </c>
      <c r="L9" s="3" t="s">
        <v>75</v>
      </c>
      <c r="M9" s="93">
        <v>43027</v>
      </c>
      <c r="N9" s="36" t="s">
        <v>419</v>
      </c>
      <c r="O9" s="3" t="s">
        <v>326</v>
      </c>
      <c r="P9" s="5"/>
      <c r="Q9" s="5"/>
    </row>
    <row r="10" spans="1:17" ht="114.75">
      <c r="A10" s="82" t="s">
        <v>731</v>
      </c>
      <c r="B10" s="60" t="s">
        <v>366</v>
      </c>
      <c r="C10" s="60" t="s">
        <v>732</v>
      </c>
      <c r="D10" s="31">
        <v>2</v>
      </c>
      <c r="E10" s="31" t="s">
        <v>701</v>
      </c>
      <c r="F10" s="31" t="s">
        <v>726</v>
      </c>
      <c r="G10" s="84" t="s">
        <v>733</v>
      </c>
      <c r="H10" s="37" t="s">
        <v>594</v>
      </c>
      <c r="I10" s="31" t="s">
        <v>44</v>
      </c>
      <c r="J10" s="37" t="s">
        <v>412</v>
      </c>
      <c r="K10" s="31" t="s">
        <v>75</v>
      </c>
      <c r="L10" s="31" t="s">
        <v>75</v>
      </c>
      <c r="M10" s="93">
        <v>43027</v>
      </c>
      <c r="N10" s="85" t="s">
        <v>419</v>
      </c>
      <c r="O10" s="31" t="s">
        <v>326</v>
      </c>
      <c r="P10" s="35"/>
      <c r="Q10" s="85" t="s">
        <v>734</v>
      </c>
    </row>
    <row r="11" spans="1:17" ht="89.25">
      <c r="A11" s="82" t="s">
        <v>735</v>
      </c>
      <c r="B11" s="3" t="s">
        <v>284</v>
      </c>
      <c r="C11" s="60" t="s">
        <v>736</v>
      </c>
      <c r="D11" s="3">
        <v>2</v>
      </c>
      <c r="E11" s="31" t="s">
        <v>701</v>
      </c>
      <c r="F11" s="60" t="s">
        <v>509</v>
      </c>
      <c r="G11" s="83" t="s">
        <v>737</v>
      </c>
      <c r="H11" s="9" t="s">
        <v>583</v>
      </c>
      <c r="I11" s="3" t="s">
        <v>44</v>
      </c>
      <c r="J11" s="9" t="s">
        <v>412</v>
      </c>
      <c r="K11" s="3" t="s">
        <v>75</v>
      </c>
      <c r="L11" s="3" t="s">
        <v>75</v>
      </c>
      <c r="M11" s="93">
        <v>42989</v>
      </c>
      <c r="N11" s="3" t="s">
        <v>738</v>
      </c>
      <c r="O11" s="3" t="s">
        <v>326</v>
      </c>
      <c r="P11" s="5"/>
      <c r="Q11" s="5"/>
    </row>
    <row r="12" spans="1:17" ht="165.75">
      <c r="A12" s="82" t="s">
        <v>739</v>
      </c>
      <c r="B12" s="31" t="s">
        <v>284</v>
      </c>
      <c r="C12" s="60" t="s">
        <v>740</v>
      </c>
      <c r="D12" s="31">
        <v>2</v>
      </c>
      <c r="E12" s="31" t="s">
        <v>701</v>
      </c>
      <c r="F12" s="60" t="s">
        <v>509</v>
      </c>
      <c r="G12" s="84" t="s">
        <v>741</v>
      </c>
      <c r="H12" s="37" t="s">
        <v>583</v>
      </c>
      <c r="I12" s="31" t="s">
        <v>44</v>
      </c>
      <c r="J12" s="37" t="s">
        <v>412</v>
      </c>
      <c r="K12" s="31" t="s">
        <v>75</v>
      </c>
      <c r="L12" s="31" t="s">
        <v>75</v>
      </c>
      <c r="M12" s="77" t="s">
        <v>712</v>
      </c>
      <c r="N12" s="85" t="s">
        <v>419</v>
      </c>
      <c r="O12" s="31" t="s">
        <v>326</v>
      </c>
      <c r="P12" s="35"/>
      <c r="Q12" s="85" t="s">
        <v>734</v>
      </c>
    </row>
    <row r="13" spans="1:17" ht="76.5">
      <c r="A13" s="82" t="s">
        <v>742</v>
      </c>
      <c r="B13" s="3" t="s">
        <v>301</v>
      </c>
      <c r="C13" s="60" t="s">
        <v>743</v>
      </c>
      <c r="D13" s="86" t="s">
        <v>744</v>
      </c>
      <c r="E13" s="31" t="s">
        <v>701</v>
      </c>
      <c r="F13" s="60" t="s">
        <v>509</v>
      </c>
      <c r="G13" s="83" t="s">
        <v>745</v>
      </c>
      <c r="H13" s="9" t="s">
        <v>581</v>
      </c>
      <c r="I13" s="3" t="s">
        <v>44</v>
      </c>
      <c r="J13" s="9" t="s">
        <v>412</v>
      </c>
      <c r="K13" s="3" t="s">
        <v>75</v>
      </c>
      <c r="L13" s="3" t="s">
        <v>75</v>
      </c>
      <c r="M13" s="93">
        <v>43027</v>
      </c>
      <c r="N13" s="36" t="s">
        <v>419</v>
      </c>
      <c r="O13" s="3" t="s">
        <v>326</v>
      </c>
      <c r="P13" s="5"/>
      <c r="Q13" s="5"/>
    </row>
    <row r="14" spans="1:17" ht="153">
      <c r="A14" s="82" t="s">
        <v>746</v>
      </c>
      <c r="B14" s="60" t="s">
        <v>290</v>
      </c>
      <c r="C14" s="60" t="s">
        <v>747</v>
      </c>
      <c r="D14" s="3">
        <v>3</v>
      </c>
      <c r="E14" s="31" t="s">
        <v>748</v>
      </c>
      <c r="F14" s="60" t="s">
        <v>509</v>
      </c>
      <c r="G14" s="60" t="s">
        <v>749</v>
      </c>
      <c r="H14" s="9" t="s">
        <v>593</v>
      </c>
      <c r="I14" s="87" t="s">
        <v>750</v>
      </c>
      <c r="J14" s="9" t="s">
        <v>751</v>
      </c>
      <c r="K14" s="3" t="s">
        <v>752</v>
      </c>
      <c r="L14" s="4" t="s">
        <v>749</v>
      </c>
      <c r="M14" s="93">
        <v>42999</v>
      </c>
      <c r="N14" s="36" t="s">
        <v>419</v>
      </c>
      <c r="O14" s="60" t="s">
        <v>753</v>
      </c>
      <c r="P14" s="5"/>
      <c r="Q14" s="5"/>
    </row>
    <row r="15" spans="1:17" ht="76.5">
      <c r="A15" s="82" t="s">
        <v>754</v>
      </c>
      <c r="B15" s="60" t="s">
        <v>290</v>
      </c>
      <c r="C15" s="60" t="s">
        <v>755</v>
      </c>
      <c r="D15" s="3">
        <v>4</v>
      </c>
      <c r="E15" s="31" t="s">
        <v>748</v>
      </c>
      <c r="F15" s="60" t="s">
        <v>509</v>
      </c>
      <c r="G15" s="88" t="s">
        <v>756</v>
      </c>
      <c r="H15" s="9" t="s">
        <v>593</v>
      </c>
      <c r="I15" s="60" t="s">
        <v>757</v>
      </c>
      <c r="J15" s="9" t="s">
        <v>751</v>
      </c>
      <c r="K15" s="9" t="s">
        <v>44</v>
      </c>
      <c r="L15" s="4" t="s">
        <v>758</v>
      </c>
      <c r="M15" s="93">
        <v>42999</v>
      </c>
      <c r="N15" s="3" t="s">
        <v>738</v>
      </c>
      <c r="O15" s="60" t="s">
        <v>753</v>
      </c>
      <c r="P15" s="5"/>
      <c r="Q15" s="5"/>
    </row>
    <row r="16" spans="1:17" ht="102.75" customHeight="1">
      <c r="A16" s="82" t="s">
        <v>759</v>
      </c>
      <c r="B16" s="60" t="s">
        <v>290</v>
      </c>
      <c r="C16" s="60" t="s">
        <v>760</v>
      </c>
      <c r="D16" s="3">
        <v>1</v>
      </c>
      <c r="E16" s="3" t="s">
        <v>761</v>
      </c>
      <c r="F16" s="60" t="s">
        <v>509</v>
      </c>
      <c r="G16" s="83" t="s">
        <v>762</v>
      </c>
      <c r="H16" s="60" t="s">
        <v>763</v>
      </c>
      <c r="I16" s="60" t="s">
        <v>5</v>
      </c>
      <c r="J16" s="9" t="s">
        <v>751</v>
      </c>
      <c r="K16" s="9" t="s">
        <v>528</v>
      </c>
      <c r="L16" s="10" t="s">
        <v>808</v>
      </c>
      <c r="M16" s="93">
        <v>42999</v>
      </c>
      <c r="N16" s="36" t="s">
        <v>419</v>
      </c>
      <c r="O16" s="60" t="s">
        <v>753</v>
      </c>
      <c r="P16" s="5"/>
      <c r="Q16" s="5"/>
    </row>
    <row r="17" spans="1:17" ht="102">
      <c r="A17" s="82" t="s">
        <v>764</v>
      </c>
      <c r="B17" s="60" t="s">
        <v>290</v>
      </c>
      <c r="C17" s="60" t="s">
        <v>765</v>
      </c>
      <c r="D17" s="3">
        <v>1</v>
      </c>
      <c r="E17" s="3" t="s">
        <v>761</v>
      </c>
      <c r="F17" s="60" t="s">
        <v>509</v>
      </c>
      <c r="G17" s="83" t="s">
        <v>766</v>
      </c>
      <c r="H17" s="60" t="s">
        <v>763</v>
      </c>
      <c r="I17" s="9" t="s">
        <v>44</v>
      </c>
      <c r="J17" s="9" t="s">
        <v>412</v>
      </c>
      <c r="K17" s="9" t="s">
        <v>75</v>
      </c>
      <c r="L17" s="3" t="s">
        <v>75</v>
      </c>
      <c r="M17" s="93">
        <v>42999</v>
      </c>
      <c r="N17" s="36" t="s">
        <v>419</v>
      </c>
      <c r="O17" s="60" t="s">
        <v>753</v>
      </c>
      <c r="P17" s="4"/>
      <c r="Q17" s="3"/>
    </row>
    <row r="18" spans="1:17" ht="99.75">
      <c r="A18" s="82" t="s">
        <v>767</v>
      </c>
      <c r="B18" s="9" t="s">
        <v>307</v>
      </c>
      <c r="C18" s="60" t="s">
        <v>768</v>
      </c>
      <c r="D18" s="3">
        <v>4</v>
      </c>
      <c r="E18" s="3" t="s">
        <v>761</v>
      </c>
      <c r="F18" s="60" t="s">
        <v>509</v>
      </c>
      <c r="G18" s="83" t="s">
        <v>769</v>
      </c>
      <c r="H18" s="9" t="s">
        <v>481</v>
      </c>
      <c r="I18" s="9" t="s">
        <v>770</v>
      </c>
      <c r="J18" s="9" t="s">
        <v>412</v>
      </c>
      <c r="K18" s="3" t="s">
        <v>75</v>
      </c>
      <c r="L18" s="3" t="s">
        <v>75</v>
      </c>
      <c r="M18" s="93">
        <v>42999</v>
      </c>
      <c r="N18" s="9" t="s">
        <v>419</v>
      </c>
      <c r="O18" s="9" t="s">
        <v>326</v>
      </c>
      <c r="P18" s="3"/>
      <c r="Q18" s="5"/>
    </row>
    <row r="19" spans="1:17" ht="76.5">
      <c r="A19" s="89" t="s">
        <v>771</v>
      </c>
      <c r="B19" s="9" t="s">
        <v>292</v>
      </c>
      <c r="C19" s="4" t="s">
        <v>772</v>
      </c>
      <c r="D19" s="3">
        <v>3</v>
      </c>
      <c r="E19" s="9" t="s">
        <v>773</v>
      </c>
      <c r="F19" s="60" t="s">
        <v>509</v>
      </c>
      <c r="G19" s="83" t="s">
        <v>774</v>
      </c>
      <c r="H19" s="50" t="s">
        <v>775</v>
      </c>
      <c r="I19" s="9" t="s">
        <v>44</v>
      </c>
      <c r="J19" s="9" t="s">
        <v>751</v>
      </c>
      <c r="K19" s="9" t="s">
        <v>44</v>
      </c>
      <c r="L19" s="3" t="s">
        <v>75</v>
      </c>
      <c r="M19" s="93">
        <v>42999</v>
      </c>
      <c r="N19" s="9" t="s">
        <v>776</v>
      </c>
      <c r="O19" s="9" t="s">
        <v>326</v>
      </c>
      <c r="P19" s="3"/>
      <c r="Q19" s="5"/>
    </row>
  </sheetData>
  <hyperlinks>
    <hyperlink ref="C4" r:id="rId1" display="http://www.austral.edu.ar/international/"/>
    <hyperlink ref="L16" r:id="rId2"/>
  </hyperlinks>
  <pageMargins left="0.70866141732283472" right="0.70866141732283472" top="1.3779527559055118" bottom="0.74803149606299213" header="0.31496062992125984" footer="0.31496062992125984"/>
  <pageSetup paperSize="9" scale="52" firstPageNumber="27" fitToHeight="0" orientation="landscape" useFirstPageNumber="1" r:id="rId3"/>
  <headerFooter differentFirst="1">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Все направления обучения</vt:lpstr>
      <vt:lpstr>Журналистика</vt:lpstr>
      <vt:lpstr>Свободные искусства и науки</vt:lpstr>
      <vt:lpstr>Социология и МО</vt:lpstr>
      <vt:lpstr>Экономика</vt:lpstr>
      <vt:lpstr>Философия и биология</vt:lpstr>
      <vt:lpstr>Филология и Востоковедение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Киреев Максим Александрович</dc:creator>
  <cp:lastModifiedBy>Киреев Максим Александрович</cp:lastModifiedBy>
  <cp:lastPrinted>2017-08-17T13:57:16Z</cp:lastPrinted>
  <dcterms:created xsi:type="dcterms:W3CDTF">2017-07-06T12:29:05Z</dcterms:created>
  <dcterms:modified xsi:type="dcterms:W3CDTF">2017-11-08T09:29:32Z</dcterms:modified>
</cp:coreProperties>
</file>